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800" windowHeight="12435" tabRatio="819" firstSheet="5" activeTab="5"/>
  </bookViews>
  <sheets>
    <sheet name="import" sheetId="1" state="hidden" r:id="rId1"/>
    <sheet name="import assoc" sheetId="2" state="hidden" r:id="rId2"/>
    <sheet name="import action" sheetId="3" state="hidden" r:id="rId3"/>
    <sheet name="importF7" sheetId="4" state="hidden" r:id="rId4"/>
    <sheet name="configuration" sheetId="5" state="hidden" r:id="rId5"/>
    <sheet name="Accueil" sheetId="6" r:id="rId6"/>
    <sheet name="Page2" sheetId="7" r:id="rId7"/>
    <sheet name="Page3" sheetId="8" r:id="rId8"/>
    <sheet name="Page4" sheetId="9" r:id="rId9"/>
    <sheet name="Page5" sheetId="10" r:id="rId10"/>
    <sheet name="Page6" sheetId="11" r:id="rId11"/>
    <sheet name="Annexe" sheetId="12" r:id="rId12"/>
    <sheet name="Page8" sheetId="13" r:id="rId13"/>
    <sheet name="Page9" sheetId="14" r:id="rId14"/>
    <sheet name="Page10" sheetId="15" r:id="rId15"/>
    <sheet name="Page12" sheetId="16" r:id="rId16"/>
    <sheet name="Page11" sheetId="17" r:id="rId17"/>
    <sheet name="Page13" sheetId="18" r:id="rId18"/>
    <sheet name="Page14" sheetId="19" r:id="rId19"/>
    <sheet name="Page15" sheetId="20" r:id="rId20"/>
    <sheet name="Page16" sheetId="21" r:id="rId21"/>
    <sheet name="supp" sheetId="22" state="hidden" r:id="rId22"/>
  </sheets>
  <definedNames>
    <definedName name="agent">'configuration'!$K$6:$K$7</definedName>
    <definedName name="centresud">'configuration'!$C$10:$C$11</definedName>
    <definedName name="CS">'configuration'!$O$1:$P$1</definedName>
    <definedName name="ct">'configuration'!$G$6:$G$11</definedName>
    <definedName name="Excel_BuiltIn__FilterDatabase" localSheetId="14">'Page10'!#REF!</definedName>
    <definedName name="nordest">'configuration'!$C$8:$C$9</definedName>
    <definedName name="nordlittoral">'configuration'!$C$6:$C$7</definedName>
    <definedName name="ouinon">'configuration'!$G$1:$H$1</definedName>
    <definedName name="periode">'configuration'!$E$6:$E$8</definedName>
    <definedName name="poledev">'configuration'!$C$12:$C$18</definedName>
    <definedName name="poles">'configuration'!$A$6:$A$23</definedName>
    <definedName name="qualif">'configuration'!$I$6:$I$17</definedName>
    <definedName name="rn">'configuration'!$K$1:$L$1</definedName>
    <definedName name="territoires">'configuration'!$C$6:$C$32</definedName>
    <definedName name="Z_02799D13_77FC_11DC_A910_0016CBA044F0__wvu_PrintArea" localSheetId="5">'Accueil'!$A$12:$K$26</definedName>
    <definedName name="Z_02799D13_77FC_11DC_A910_0016CBA044F0__wvu_PrintArea" localSheetId="11">'Annexe'!$A$1:$G$19</definedName>
    <definedName name="Z_02799D13_77FC_11DC_A910_0016CBA044F0__wvu_PrintArea" localSheetId="14">'Page10'!$A$1:$K$50</definedName>
    <definedName name="Z_02799D13_77FC_11DC_A910_0016CBA044F0__wvu_PrintArea" localSheetId="15">'Page12'!$A$1:$G$30</definedName>
    <definedName name="Z_02799D13_77FC_11DC_A910_0016CBA044F0__wvu_PrintArea" localSheetId="19">'Page15'!$A$1:$F$46</definedName>
    <definedName name="Z_02799D13_77FC_11DC_A910_0016CBA044F0__wvu_PrintArea" localSheetId="20">'Page16'!$A$1:$F$48</definedName>
    <definedName name="Z_02799D13_77FC_11DC_A910_0016CBA044F0__wvu_PrintArea" localSheetId="6">'Page2'!$A$1:$K$44</definedName>
    <definedName name="Z_02799D13_77FC_11DC_A910_0016CBA044F0__wvu_PrintArea" localSheetId="7">'Page3'!$A$1:$N$52</definedName>
    <definedName name="Z_02799D13_77FC_11DC_A910_0016CBA044F0__wvu_PrintArea" localSheetId="9">'Page5'!$A$1:$G$52</definedName>
    <definedName name="Z_02799D13_77FC_11DC_A910_0016CBA044F0__wvu_PrintArea" localSheetId="12">'Page8'!$A$1:$H$54</definedName>
    <definedName name="Z_02799D13_77FC_11DC_A910_0016CBA044F0__wvu_PrintArea" localSheetId="13">'Page9'!$A$1:$K$52</definedName>
    <definedName name="_xlnm.Print_Area" localSheetId="5">'Accueil'!$A$1:$K$35</definedName>
    <definedName name="_xlnm.Print_Area" localSheetId="11">'Annexe'!$A$1:$G$19</definedName>
    <definedName name="_xlnm.Print_Area" localSheetId="14">'Page10'!$A$1:$K$52</definedName>
    <definedName name="_xlnm.Print_Area" localSheetId="16">'Page11'!$A$1:$G$69</definedName>
    <definedName name="_xlnm.Print_Area" localSheetId="15">'Page12'!$A$1:$G$28</definedName>
    <definedName name="_xlnm.Print_Area" localSheetId="17">'Page13'!$A$1:$E$41</definedName>
    <definedName name="_xlnm.Print_Area" localSheetId="18">'Page14'!$A$1:$E$45</definedName>
    <definedName name="_xlnm.Print_Area" localSheetId="19">'Page15'!$A$1:$F$47</definedName>
    <definedName name="_xlnm.Print_Area" localSheetId="20">'Page16'!$A$1:$F$48</definedName>
    <definedName name="_xlnm.Print_Area" localSheetId="6">'Page2'!$A$1:$K$46</definedName>
    <definedName name="_xlnm.Print_Area" localSheetId="7">'Page3'!$A$1:$G$54</definedName>
    <definedName name="_xlnm.Print_Area" localSheetId="8">'Page4'!$A$1:$K$49</definedName>
    <definedName name="_xlnm.Print_Area" localSheetId="9">'Page5'!$A$1:$G$56</definedName>
    <definedName name="_xlnm.Print_Area" localSheetId="10">'Page6'!$A$1:$H$38</definedName>
    <definedName name="_xlnm.Print_Area" localSheetId="12">'Page8'!$A$1:$H$54</definedName>
    <definedName name="_xlnm.Print_Area" localSheetId="13">'Page9'!$A$1:$I$54</definedName>
  </definedNames>
  <calcPr fullCalcOnLoad="1"/>
</workbook>
</file>

<file path=xl/sharedStrings.xml><?xml version="1.0" encoding="utf-8"?>
<sst xmlns="http://schemas.openxmlformats.org/spreadsheetml/2006/main" count="1489" uniqueCount="963">
  <si>
    <t>numero benef</t>
  </si>
  <si>
    <t>A1_chargé dossier courriel</t>
  </si>
  <si>
    <t>A1_chargé dossier fonction</t>
  </si>
  <si>
    <t>A1_chargé dossier nom</t>
  </si>
  <si>
    <t>A1_chargé dossier prénom</t>
  </si>
  <si>
    <t>A1_chargé dossier téléphone</t>
  </si>
  <si>
    <t>A1_chargé organisme courriel</t>
  </si>
  <si>
    <t>A1_chargé organisme fonction</t>
  </si>
  <si>
    <t>A1_chargé organisme nom</t>
  </si>
  <si>
    <t>A1_chargé organisme prénom</t>
  </si>
  <si>
    <t>A1_chargé organisme téléphone</t>
  </si>
  <si>
    <t>A1_cumul 5 salaires plus haut</t>
  </si>
  <si>
    <t>A1_nbre adhérents femmes</t>
  </si>
  <si>
    <t>A1_nbre adhérents hommes</t>
  </si>
  <si>
    <t>A1_nbre adhérents total</t>
  </si>
  <si>
    <t>A1_nbre bénévoles</t>
  </si>
  <si>
    <t>A1_nbre salariés</t>
  </si>
  <si>
    <t>A1_nbre salariés ETPT</t>
  </si>
  <si>
    <t>A1_organisme adresse internet</t>
  </si>
  <si>
    <t>A1_organisme adresse siège</t>
  </si>
  <si>
    <t>A1_organisme affiliation</t>
  </si>
  <si>
    <t>A1_organisme agrément attribué 1</t>
  </si>
  <si>
    <t>A1_organisme agrément attribué 2</t>
  </si>
  <si>
    <t>A1_organisme agrément attribué 3</t>
  </si>
  <si>
    <t>A1_organisme agrément attribué 4</t>
  </si>
  <si>
    <t>A1_organisme agrément date 1</t>
  </si>
  <si>
    <t>A1_organisme agrément date 2</t>
  </si>
  <si>
    <t>A1_organisme agrément date 3</t>
  </si>
  <si>
    <t>A1_organisme agrément date 4</t>
  </si>
  <si>
    <t>A1_organisme agrément oui non</t>
  </si>
  <si>
    <t>A1_organisme agrément type 1</t>
  </si>
  <si>
    <t>A1_organisme agrément type 2</t>
  </si>
  <si>
    <t>A1_organisme agrément type 3</t>
  </si>
  <si>
    <t>A1_organisme agrément type 4</t>
  </si>
  <si>
    <t>A1_organisme commissaire compte</t>
  </si>
  <si>
    <t>A1_organisme correspondance adresse</t>
  </si>
  <si>
    <t>A1_organisme correspondance CP</t>
  </si>
  <si>
    <t>A1_organisme correspondance ville</t>
  </si>
  <si>
    <t>A1_organisme courriel</t>
  </si>
  <si>
    <t>A1_organisme CP</t>
  </si>
  <si>
    <t>A1_organisme date der publi jo</t>
  </si>
  <si>
    <t>A1_organisme date JO</t>
  </si>
  <si>
    <t>A1_organisme fax</t>
  </si>
  <si>
    <t>A1_organisme n° récepissé</t>
  </si>
  <si>
    <t>A1_organisme n° siret</t>
  </si>
  <si>
    <t>A1_organisme nom</t>
  </si>
  <si>
    <t>A1_organisme nom structure menant actions</t>
  </si>
  <si>
    <t>A1_organisme objet</t>
  </si>
  <si>
    <t>A1_organisme phone</t>
  </si>
  <si>
    <t>A1_organisme rib code banque</t>
  </si>
  <si>
    <t>A1_organisme rib code clé</t>
  </si>
  <si>
    <t>A1_organisme rib code compte</t>
  </si>
  <si>
    <t>A1_organisme rib code guichet</t>
  </si>
  <si>
    <t>A1_organisme rib domiciliation</t>
  </si>
  <si>
    <t>A1_organisme rib nom banque</t>
  </si>
  <si>
    <t>A1_organisme rib titulaire compte</t>
  </si>
  <si>
    <t>A1_organisme sigle</t>
  </si>
  <si>
    <t>A1_organisme utilité publique oui non</t>
  </si>
  <si>
    <t>A1_organisme ville</t>
  </si>
  <si>
    <t>Budg_60 achats marchandises</t>
  </si>
  <si>
    <t>Budg_60 achats stockés</t>
  </si>
  <si>
    <t>Budg_60 autres fournitures</t>
  </si>
  <si>
    <t>Budg_60 fournitures entretien</t>
  </si>
  <si>
    <t>Budg_60 fournitures non stockables</t>
  </si>
  <si>
    <t>Budg_60 prestations de services</t>
  </si>
  <si>
    <t>Budg_61 assurances</t>
  </si>
  <si>
    <t>Budg_61 charges locatives</t>
  </si>
  <si>
    <t>Budg_61 divers</t>
  </si>
  <si>
    <t>Budg_61 entretien et réparation</t>
  </si>
  <si>
    <t>Budg_61 locations</t>
  </si>
  <si>
    <t>Budg_61 redevance crédit bail</t>
  </si>
  <si>
    <t>Budg_61 sous traitance générale</t>
  </si>
  <si>
    <t>Budg_62 deplacement mission</t>
  </si>
  <si>
    <t>Budg_62 frais postaux telecom</t>
  </si>
  <si>
    <t>Budg_62 personnel exterieur</t>
  </si>
  <si>
    <t>Budg_62 Publicité publication</t>
  </si>
  <si>
    <t>Budg_62 rémunération d'intermédiaires honoraires</t>
  </si>
  <si>
    <t>Budg_62 Services bancaires et autres</t>
  </si>
  <si>
    <t>Budg_62 transports</t>
  </si>
  <si>
    <t>Budg_63 autres impots taxes</t>
  </si>
  <si>
    <t>Budg_63 impots taxes sur remuneration</t>
  </si>
  <si>
    <t>Budg_64 autres charges personnel</t>
  </si>
  <si>
    <t>Budg_64 charges sociales</t>
  </si>
  <si>
    <t>Budg_64 remuneration personnel</t>
  </si>
  <si>
    <t>Budg_65 autres charges gestion courante</t>
  </si>
  <si>
    <t>Budg_66 charges financieres</t>
  </si>
  <si>
    <t>Budg_67 charges exceptionnelles</t>
  </si>
  <si>
    <t>Budg_68 dotation amortissement</t>
  </si>
  <si>
    <t>Budg_69 impots sur les bénéfices</t>
  </si>
  <si>
    <t>Budg_70 prestation service</t>
  </si>
  <si>
    <t>Budg_70 produits activités annexes</t>
  </si>
  <si>
    <t>Budg_70 ventes marchandises</t>
  </si>
  <si>
    <t>Budg_74 autres aides dons ou subventions affectées</t>
  </si>
  <si>
    <t>Budg_74 cnasea</t>
  </si>
  <si>
    <t>Budg_74 montant cg dc</t>
  </si>
  <si>
    <t>Budg_74 montant cr dc</t>
  </si>
  <si>
    <t>Budg_74 montant demande DSU</t>
  </si>
  <si>
    <t>Budg_74 montant EPCI dc</t>
  </si>
  <si>
    <t>Budg_74 montant Etat dc 1</t>
  </si>
  <si>
    <t>Budg_74 montant Etat dc 2</t>
  </si>
  <si>
    <t>Budg_74 montant Etat dc 3</t>
  </si>
  <si>
    <t>Budg_74 montant europe dc</t>
  </si>
  <si>
    <t>Budg_74 montant ville dc</t>
  </si>
  <si>
    <t>Budg_74 organismes sociaux</t>
  </si>
  <si>
    <t>Budg_74 services etat financeurs 1</t>
  </si>
  <si>
    <t>Budg_74 services etat financeurs 2</t>
  </si>
  <si>
    <t>Budg_74 services etat financeurs 3</t>
  </si>
  <si>
    <t>Budg_75 autres produits de gestion courante</t>
  </si>
  <si>
    <t>Budg_76 produits financiers</t>
  </si>
  <si>
    <t>Budg_77 produits exceptionnels</t>
  </si>
  <si>
    <t>Budg_78 reprise sur amortis et provisions</t>
  </si>
  <si>
    <t>Budg_79 transfert de charges</t>
  </si>
  <si>
    <t>Budg_86 mise a dispo gratuite</t>
  </si>
  <si>
    <t>Budg_86 Personnel bénévole</t>
  </si>
  <si>
    <t>Budg_86 secours en nature</t>
  </si>
  <si>
    <t>Budg_87 bénévolat</t>
  </si>
  <si>
    <t>Budg_87 dons en nature</t>
  </si>
  <si>
    <t>Budg_87 prestations en nature</t>
  </si>
  <si>
    <t>74 a subventions PRE</t>
  </si>
  <si>
    <t>Act_année fin de programme</t>
  </si>
  <si>
    <t>Act_descriptif court</t>
  </si>
  <si>
    <t>Budg_2 autres charges</t>
  </si>
  <si>
    <t>Budg_2 charges fixes de fonctionnement</t>
  </si>
  <si>
    <t>Budg_2 frais financiers</t>
  </si>
  <si>
    <t>Budg_2 ressources indirectes 1</t>
  </si>
  <si>
    <t>Budg_2 ressources indirectes 1 texte</t>
  </si>
  <si>
    <t>Budg_2 ressources indirectes 2</t>
  </si>
  <si>
    <t>Budg_2 ressources indirectes 2 texte</t>
  </si>
  <si>
    <t>Budg_2 ressources indirectes 3</t>
  </si>
  <si>
    <t>Budg_2 ressources indirectes 3 texte</t>
  </si>
  <si>
    <t>coût total de l'opération</t>
  </si>
  <si>
    <t>date début projet</t>
  </si>
  <si>
    <t>début de programme</t>
  </si>
  <si>
    <t>F1_0 action mobilis new public</t>
  </si>
  <si>
    <t>F1_0 chargé action courriel</t>
  </si>
  <si>
    <t>F1_0 chargé action nom</t>
  </si>
  <si>
    <t>F1_0 chargé action prénom</t>
  </si>
  <si>
    <t>F1_0 chargé action téléphone</t>
  </si>
  <si>
    <t>F1_0 date première année</t>
  </si>
  <si>
    <t>F1_0 durée de l'action</t>
  </si>
  <si>
    <t>F1_0 durée de réalisation</t>
  </si>
  <si>
    <t>F1_0 nom structure de l'action</t>
  </si>
  <si>
    <t>F1_A2 realisation nombre1</t>
  </si>
  <si>
    <t>F1_A2 realisation nombre2</t>
  </si>
  <si>
    <t>F1_A2 realisation nombre3</t>
  </si>
  <si>
    <t>F1_A2 realisation nombre4</t>
  </si>
  <si>
    <t>F1_A2 realisation nombre5</t>
  </si>
  <si>
    <t>F1_A2 realisation type  1</t>
  </si>
  <si>
    <t>F1_A2 realisation type 2</t>
  </si>
  <si>
    <t>F1_A2 realisation type 3</t>
  </si>
  <si>
    <t>F1_A2 realisation type 4</t>
  </si>
  <si>
    <t>F1_A2 realisation type 5</t>
  </si>
  <si>
    <t>F1_B effectif total</t>
  </si>
  <si>
    <t>F1_B1 effectif féminin</t>
  </si>
  <si>
    <t>F1_B1 effectif masculin</t>
  </si>
  <si>
    <t>F1_B2 de 11 à 15 ans</t>
  </si>
  <si>
    <t>F1_B2 de 16 à 18 ans</t>
  </si>
  <si>
    <t>F1_B2 de 19 à 21 ans</t>
  </si>
  <si>
    <t>F1_B2 de 22 à 25 ans</t>
  </si>
  <si>
    <t>F1_B2 de 26 à 60 ans</t>
  </si>
  <si>
    <t>F1_B2 de 4 à 6 ans</t>
  </si>
  <si>
    <t>F1_B2 de 7 à 10 ans</t>
  </si>
  <si>
    <t>F1_B2 jusqu'à 3 ans</t>
  </si>
  <si>
    <t>F1_B2 plus de 60 ans</t>
  </si>
  <si>
    <t>F1_B3 effectif des quartiers cucs</t>
  </si>
  <si>
    <t>F1_B4 catégorie de public</t>
  </si>
  <si>
    <t>F1_B41 public autre</t>
  </si>
  <si>
    <t>F1_B41 public demandeur emploi</t>
  </si>
  <si>
    <t>F1_B41 public retraité</t>
  </si>
  <si>
    <t>F1_B41 public salarié</t>
  </si>
  <si>
    <t>F1_B41 public scolarisé</t>
  </si>
  <si>
    <t>F1_B42 effectif enseignants</t>
  </si>
  <si>
    <t>F1_B42 effectif familles</t>
  </si>
  <si>
    <t>F1_B42 effectif parents</t>
  </si>
  <si>
    <t>F1_B5 niveau I</t>
  </si>
  <si>
    <t>F1_B5 niveau II</t>
  </si>
  <si>
    <t>F1_B5 niveau III</t>
  </si>
  <si>
    <t>F1_B5 niveau IV</t>
  </si>
  <si>
    <t>F1_B5 niveau V</t>
  </si>
  <si>
    <t>F1_B5 non diplomés</t>
  </si>
  <si>
    <t>F1_description du dossier</t>
  </si>
  <si>
    <t>F1_objectifsduprojet</t>
  </si>
  <si>
    <t>F1_origines enjeux projet</t>
  </si>
  <si>
    <t>F1_partenaires associatifs 1</t>
  </si>
  <si>
    <t>F1_partenaires associatifs 2</t>
  </si>
  <si>
    <t>F1_partenaires associatifs 3</t>
  </si>
  <si>
    <t>F1_partenaires conception 1</t>
  </si>
  <si>
    <t>F1_partenaires conception 2</t>
  </si>
  <si>
    <t>F1_partenaires conception 3</t>
  </si>
  <si>
    <t>F1_partenaires conception 4</t>
  </si>
  <si>
    <t>F1_partenaires conception 5</t>
  </si>
  <si>
    <t>F1_partenaires conception 6</t>
  </si>
  <si>
    <t>F1_partenaires convention 1</t>
  </si>
  <si>
    <t>F1_partenaires convention 2</t>
  </si>
  <si>
    <t>F1_partenaires convention 3</t>
  </si>
  <si>
    <t>F1_partenaires convention 4</t>
  </si>
  <si>
    <t>F1_partenaires convention 5</t>
  </si>
  <si>
    <t>F1_partenaires convention 6</t>
  </si>
  <si>
    <t>F1_partenaires institutionnels 1</t>
  </si>
  <si>
    <t>F1_partenaires institutionnels 2</t>
  </si>
  <si>
    <t>F1_partenaires institutionnels 3</t>
  </si>
  <si>
    <t>F1_partenaires mise en oeuvre 1</t>
  </si>
  <si>
    <t>F1_partenaires mise en oeuvre 2</t>
  </si>
  <si>
    <t>F1_partenaires mise en oeuvre 3</t>
  </si>
  <si>
    <t>F1_partenaires mise en oeuvre 4</t>
  </si>
  <si>
    <t>F1_partenaires mise en oeuvre 5</t>
  </si>
  <si>
    <t>F1_partenaires mise en oeuvre 6</t>
  </si>
  <si>
    <t>F1_reconduction avec modif</t>
  </si>
  <si>
    <t>n° dossier ville</t>
  </si>
  <si>
    <t>nouvelle opération</t>
  </si>
  <si>
    <t>F1-0 date hiver début</t>
  </si>
  <si>
    <t>F1-0 date hiver fin</t>
  </si>
  <si>
    <t>F1-0 durée hiver</t>
  </si>
  <si>
    <t>F1-0 date printemps début</t>
  </si>
  <si>
    <t>F1-0 date printemps fin</t>
  </si>
  <si>
    <t>F1-0 durée printemps</t>
  </si>
  <si>
    <t>F1-0 date juillet début</t>
  </si>
  <si>
    <t>F1-0 date juillet fin</t>
  </si>
  <si>
    <t>F1-0 durée juillet</t>
  </si>
  <si>
    <t>F1-0 date ete avant 15 aout début</t>
  </si>
  <si>
    <t>F1-0 date ete avant 15 aout fin</t>
  </si>
  <si>
    <t>F1-0 durée avant 15 aout</t>
  </si>
  <si>
    <t>F1-0 date ete après 15 aout début</t>
  </si>
  <si>
    <t>F1-0 date ete après 15 aout fin</t>
  </si>
  <si>
    <t>F1-0 durée après 15 aout</t>
  </si>
  <si>
    <t>F1-0 date toussaint début</t>
  </si>
  <si>
    <t>F1-0 date toussaint fin</t>
  </si>
  <si>
    <t>F1-0 durée toussaint</t>
  </si>
  <si>
    <t>F1-0 date noel début</t>
  </si>
  <si>
    <t>F1-0 date noel fin</t>
  </si>
  <si>
    <t>F1-0 durée noel</t>
  </si>
  <si>
    <t>F1-0 indic1</t>
  </si>
  <si>
    <t>F1-0 indic2</t>
  </si>
  <si>
    <t>F1-0 indic3</t>
  </si>
  <si>
    <t>act_année civile scolaire</t>
  </si>
  <si>
    <t>F4_benevol nbre heure</t>
  </si>
  <si>
    <t>F4_benevol remun hor</t>
  </si>
  <si>
    <t>F4_contrat A affec 1</t>
  </si>
  <si>
    <t>F4_contrat A affec 2</t>
  </si>
  <si>
    <t>F4_contrat A affec 3</t>
  </si>
  <si>
    <t>F4_contrat A affec 4</t>
  </si>
  <si>
    <t>F4_contrat A affec 5</t>
  </si>
  <si>
    <t>F4_contrat A affec 6</t>
  </si>
  <si>
    <t>F4_contrat A affec 7</t>
  </si>
  <si>
    <t>F4_contrat A date fin 1</t>
  </si>
  <si>
    <t>F4_contrat A date fin 2</t>
  </si>
  <si>
    <t>F4_contrat A date fin 3</t>
  </si>
  <si>
    <t>F4_contrat A date fin 4</t>
  </si>
  <si>
    <t>F4_contrat A date fin 5</t>
  </si>
  <si>
    <t>F4_contrat A date fin 6</t>
  </si>
  <si>
    <t>F4_contrat A date fin 7</t>
  </si>
  <si>
    <t>F4_contrat A fonction 1</t>
  </si>
  <si>
    <t>F4_contrat A fonction 2</t>
  </si>
  <si>
    <t>F4_contrat A fonction 3</t>
  </si>
  <si>
    <t>F4_contrat A fonction 4</t>
  </si>
  <si>
    <t>F4_contrat A fonction 5</t>
  </si>
  <si>
    <t>F4_contrat A fonction 6</t>
  </si>
  <si>
    <t>F4_contrat A fonction 7</t>
  </si>
  <si>
    <t>F4_contrat A nature 1</t>
  </si>
  <si>
    <t>F4_contrat A nature 2</t>
  </si>
  <si>
    <t>F4_contrat A nature 3</t>
  </si>
  <si>
    <t>F4_contrat A nature 4</t>
  </si>
  <si>
    <t>F4_contrat A nature 5</t>
  </si>
  <si>
    <t>F4_contrat A nature 6</t>
  </si>
  <si>
    <t>F4_contrat A nature 7</t>
  </si>
  <si>
    <t>F4_contrat A nbre heure 1</t>
  </si>
  <si>
    <t>F4_contrat A nbre heure 2</t>
  </si>
  <si>
    <t>F4_contrat A nbre heure 3</t>
  </si>
  <si>
    <t>F4_contrat A nbre heure 4</t>
  </si>
  <si>
    <t>F4_contrat A nbre heure 5</t>
  </si>
  <si>
    <t>F4_contrat A nbre heure 6</t>
  </si>
  <si>
    <t>F4_contrat A nbre heure 7</t>
  </si>
  <si>
    <t>F4_contrat A nom 1</t>
  </si>
  <si>
    <t>F4_contrat A nom 2</t>
  </si>
  <si>
    <t>F4_contrat A nom 3</t>
  </si>
  <si>
    <t>F4_contrat A nom 4</t>
  </si>
  <si>
    <t>F4_contrat A nom 5</t>
  </si>
  <si>
    <t>F4_contrat A nom 6</t>
  </si>
  <si>
    <t>F4_contrat A nom 7</t>
  </si>
  <si>
    <t>F4_contrat A qualif 1</t>
  </si>
  <si>
    <t>F4_contrat A qualif 2</t>
  </si>
  <si>
    <t>F4_contrat A qualif 3</t>
  </si>
  <si>
    <t>F4_contrat A qualif 4</t>
  </si>
  <si>
    <t>F4_contrat A qualif 5</t>
  </si>
  <si>
    <t>F4_contrat A qualif 6</t>
  </si>
  <si>
    <t>F4_contrat A qualif 7</t>
  </si>
  <si>
    <t>F4_contrat A remun brute hor 1</t>
  </si>
  <si>
    <t>F4_contrat A remun brute hor 2</t>
  </si>
  <si>
    <t>F4_contrat A remun brute hor 3</t>
  </si>
  <si>
    <t>F4_contrat A remun brute hor 4</t>
  </si>
  <si>
    <t>F4_contrat A remun brute hor 5</t>
  </si>
  <si>
    <t>F4_contrat A remun brute hor 6</t>
  </si>
  <si>
    <t>F4_contrat A remun brute hor 7</t>
  </si>
  <si>
    <t>F4_contrat B affec 1</t>
  </si>
  <si>
    <t>F4_contrat B affec 10</t>
  </si>
  <si>
    <t>F4_contrat B affec 11</t>
  </si>
  <si>
    <t>F4_contrat B affec 2</t>
  </si>
  <si>
    <t>F4_contrat B affec 3</t>
  </si>
  <si>
    <t>F4_contrat B affec 4</t>
  </si>
  <si>
    <t>F4_contrat B affec 5</t>
  </si>
  <si>
    <t>F4_contrat B affec 6</t>
  </si>
  <si>
    <t>F4_contrat B affec 7</t>
  </si>
  <si>
    <t>F4_contrat B affec 8</t>
  </si>
  <si>
    <t>F4_contrat B affec 9</t>
  </si>
  <si>
    <t>F4_contrat B date fin 1</t>
  </si>
  <si>
    <t>F4_contrat B date fin 10</t>
  </si>
  <si>
    <t>F4_contrat B date fin 11</t>
  </si>
  <si>
    <t>F4_contrat B date fin 2</t>
  </si>
  <si>
    <t>F4_contrat B date fin 3</t>
  </si>
  <si>
    <t>F4_contrat B date fin 4</t>
  </si>
  <si>
    <t>F4_contrat B date fin 5</t>
  </si>
  <si>
    <t>F4_contrat B date fin 6</t>
  </si>
  <si>
    <t>F4_contrat B date fin 7</t>
  </si>
  <si>
    <t>F4_contrat B date fin 8</t>
  </si>
  <si>
    <t>F4_contrat B date fin 9</t>
  </si>
  <si>
    <t>F4_contrat B fonction 1</t>
  </si>
  <si>
    <t>F4_contrat B fonction 10</t>
  </si>
  <si>
    <t>F4_contrat B fonction 11</t>
  </si>
  <si>
    <t>F4_contrat B fonction 2</t>
  </si>
  <si>
    <t>F4_contrat B fonction 3</t>
  </si>
  <si>
    <t>F4_contrat B fonction 4</t>
  </si>
  <si>
    <t>F4_contrat B fonction 5</t>
  </si>
  <si>
    <t>F4_contrat B fonction 6</t>
  </si>
  <si>
    <t>F4_contrat B fonction 7</t>
  </si>
  <si>
    <t>F4_contrat B fonction 8</t>
  </si>
  <si>
    <t>F4_contrat B fonction 9</t>
  </si>
  <si>
    <t>F4_contrat B nature 1</t>
  </si>
  <si>
    <t>F4_contrat B nature 10</t>
  </si>
  <si>
    <t>F4_contrat B nature 11</t>
  </si>
  <si>
    <t>F4_contrat B nature 2</t>
  </si>
  <si>
    <t>F4_contrat B nature 3</t>
  </si>
  <si>
    <t>F4_contrat B nature 4</t>
  </si>
  <si>
    <t>F4_contrat B nature 5</t>
  </si>
  <si>
    <t>F4_contrat B nature 6</t>
  </si>
  <si>
    <t>F4_contrat B nature 7</t>
  </si>
  <si>
    <t>F4_contrat B nature 8</t>
  </si>
  <si>
    <t>F4_contrat B nature 9</t>
  </si>
  <si>
    <t>F4_contrat B nbre heure 1</t>
  </si>
  <si>
    <t>F4_contrat B nbre heure 10</t>
  </si>
  <si>
    <t>F4_contrat B nbre heure 11</t>
  </si>
  <si>
    <t>F4_contrat B nbre heure 2</t>
  </si>
  <si>
    <t>F4_contrat B nbre heure 3</t>
  </si>
  <si>
    <t>F4_contrat B nbre heure 4</t>
  </si>
  <si>
    <t>F4_contrat B nbre heure 5</t>
  </si>
  <si>
    <t>F4_contrat B nbre heure 6</t>
  </si>
  <si>
    <t>F4_contrat B nbre heure 7</t>
  </si>
  <si>
    <t>F4_contrat B nbre heure 8</t>
  </si>
  <si>
    <t>F4_contrat B nbre heure 9</t>
  </si>
  <si>
    <t>F4_contrat B nom 1</t>
  </si>
  <si>
    <t>F4_contrat B nom 10</t>
  </si>
  <si>
    <t>F4_contrat B nom 11</t>
  </si>
  <si>
    <t>F4_contrat B nom 2</t>
  </si>
  <si>
    <t>F4_contrat B nom 3</t>
  </si>
  <si>
    <t>F4_contrat B nom 4</t>
  </si>
  <si>
    <t>F4_contrat B nom 5</t>
  </si>
  <si>
    <t>F4_contrat B nom 6</t>
  </si>
  <si>
    <t>F4_contrat B nom 7</t>
  </si>
  <si>
    <t>F4_contrat B nom 8</t>
  </si>
  <si>
    <t>F4_contrat B nom 9</t>
  </si>
  <si>
    <t>F4_contrat B qualif 1</t>
  </si>
  <si>
    <t>F4_contrat B qualif 10</t>
  </si>
  <si>
    <t>F4_contrat B qualif 11</t>
  </si>
  <si>
    <t>F4_contrat B qualif 2</t>
  </si>
  <si>
    <t>F4_contrat B qualif 3</t>
  </si>
  <si>
    <t>F4_contrat B qualif 4</t>
  </si>
  <si>
    <t>F4_contrat B qualif 5</t>
  </si>
  <si>
    <t>F4_contrat B qualif 6</t>
  </si>
  <si>
    <t>F4_contrat B qualif 7</t>
  </si>
  <si>
    <t>F4_contrat B qualif 8</t>
  </si>
  <si>
    <t>F4_contrat B qualif 9</t>
  </si>
  <si>
    <t>F4_contrat B remun brute hor 1</t>
  </si>
  <si>
    <t>F4_contrat B remun brute hor 10</t>
  </si>
  <si>
    <t>F4_contrat B remun brute hor 11</t>
  </si>
  <si>
    <t>F4_contrat B remun brute hor 2</t>
  </si>
  <si>
    <t>F4_contrat B remun brute hor 3</t>
  </si>
  <si>
    <t>F4_contrat B remun brute hor 4</t>
  </si>
  <si>
    <t>F4_contrat B remun brute hor 5</t>
  </si>
  <si>
    <t>F4_contrat B remun brute hor 6</t>
  </si>
  <si>
    <t>F4_contrat B remun brute hor 7</t>
  </si>
  <si>
    <t>F4_contrat B remun brute hor 8</t>
  </si>
  <si>
    <t>F4_contrat B remun brute hor 9</t>
  </si>
  <si>
    <t>F4_contrat C affec 1</t>
  </si>
  <si>
    <t>F4_contrat C affec 2</t>
  </si>
  <si>
    <t>F4_contrat C affec 3</t>
  </si>
  <si>
    <t>F4_contrat C date fin 1</t>
  </si>
  <si>
    <t>F4_contrat C date fin 2</t>
  </si>
  <si>
    <t>F4_contrat C date fin 3</t>
  </si>
  <si>
    <t>F4_contrat C fonction 1</t>
  </si>
  <si>
    <t>F4_contrat C fonction 2</t>
  </si>
  <si>
    <t>F4_contrat C fonction 3</t>
  </si>
  <si>
    <t>F4_contrat C nature 1</t>
  </si>
  <si>
    <t>F4_contrat C nature 2</t>
  </si>
  <si>
    <t>F4_contrat C nature 3</t>
  </si>
  <si>
    <t>F4_contrat C nbre heure 1</t>
  </si>
  <si>
    <t>F4_contrat C nbre heure 2</t>
  </si>
  <si>
    <t>F4_contrat C nbre heure 3</t>
  </si>
  <si>
    <t>F4_contrat C nom 1</t>
  </si>
  <si>
    <t>F4_contrat C nom 2</t>
  </si>
  <si>
    <t>F4_contrat C nom 3</t>
  </si>
  <si>
    <t>F4_contrat C qualif 1</t>
  </si>
  <si>
    <t>F4_contrat C qualif 2</t>
  </si>
  <si>
    <t>F4_contrat C qualif 3</t>
  </si>
  <si>
    <t>F4_contrat C remun brute hor 1</t>
  </si>
  <si>
    <t>F4_contrat C remun brute hor 2</t>
  </si>
  <si>
    <t>F4_contrat C remun brute hor 3</t>
  </si>
  <si>
    <t>F4_contrat D affec 1</t>
  </si>
  <si>
    <t>F4_contrat D affec 2</t>
  </si>
  <si>
    <t>F4_contrat D affec 3</t>
  </si>
  <si>
    <t>F4_contrat D date fin 1</t>
  </si>
  <si>
    <t>F4_contrat D date fin 2</t>
  </si>
  <si>
    <t>F4_contrat D date fin 3</t>
  </si>
  <si>
    <t>F4_contrat D fonction 1</t>
  </si>
  <si>
    <t>F4_contrat D fonction 2</t>
  </si>
  <si>
    <t>F4_contrat D fonction 3</t>
  </si>
  <si>
    <t>F4_contrat D nature 1</t>
  </si>
  <si>
    <t>F4_contrat D nature 2</t>
  </si>
  <si>
    <t>F4_contrat D nature 3</t>
  </si>
  <si>
    <t>F4_contrat D nbre heure 1</t>
  </si>
  <si>
    <t>F4_contrat D nbre heure 2</t>
  </si>
  <si>
    <t>F4_contrat D nbre heure 3</t>
  </si>
  <si>
    <t>F4_contrat D nom 1</t>
  </si>
  <si>
    <t>F4_contrat D nom 2</t>
  </si>
  <si>
    <t>F4_contrat D nom 3</t>
  </si>
  <si>
    <t>F4_contrat D qualif 1</t>
  </si>
  <si>
    <t>F4_contrat D qualif 2</t>
  </si>
  <si>
    <t>F4_contrat D qualif 3</t>
  </si>
  <si>
    <t>F4_question 1</t>
  </si>
  <si>
    <t>F4_question 2</t>
  </si>
  <si>
    <t>F4_contrat D remun brute hor 1</t>
  </si>
  <si>
    <t>F4_contrat D remun brute hor 2</t>
  </si>
  <si>
    <t>F4_contrat D remun brute hor 3</t>
  </si>
  <si>
    <t>F4_contrat A nature 8</t>
  </si>
  <si>
    <t>F4_contrat A nature 9</t>
  </si>
  <si>
    <t>F4_contrat A nature 10</t>
  </si>
  <si>
    <t>F4_contrat A nom 8</t>
  </si>
  <si>
    <t>F4_contrat A nom 9</t>
  </si>
  <si>
    <t>F4_contrat A nom 10</t>
  </si>
  <si>
    <t>F4_contrat A affec 8</t>
  </si>
  <si>
    <t>F4_contrat A affec 9</t>
  </si>
  <si>
    <t>F4_contrat A affec 10</t>
  </si>
  <si>
    <t>F4_contrat A fonction 8</t>
  </si>
  <si>
    <t>F4_contrat A fonction 9</t>
  </si>
  <si>
    <t>F4_contrat A fonction 10</t>
  </si>
  <si>
    <t>F4_contrat A qualif 8</t>
  </si>
  <si>
    <t>F4_contrat A qualif 9</t>
  </si>
  <si>
    <t>F4_contrat A qualif 10</t>
  </si>
  <si>
    <t>F4_contrat A nbre heure 8</t>
  </si>
  <si>
    <t>F4_contrat A nbre heure 9</t>
  </si>
  <si>
    <t>F4_contrat A nbre heure 10</t>
  </si>
  <si>
    <t>F4_contrat A remun brute hor 8</t>
  </si>
  <si>
    <t>F4_contrat A remun brute hor 9</t>
  </si>
  <si>
    <t>F4_contrat A remun brute hor 10</t>
  </si>
  <si>
    <t>F4_contrat A date fin 8</t>
  </si>
  <si>
    <t>F4_contrat A date fin 9</t>
  </si>
  <si>
    <t>F4_contrat A date fin 10</t>
  </si>
  <si>
    <t>Année Appel Projet</t>
  </si>
  <si>
    <t>version</t>
  </si>
  <si>
    <t>Nom de l'organisme</t>
  </si>
  <si>
    <t>Sigle</t>
  </si>
  <si>
    <t>Nom de la structure qui mène l'action</t>
  </si>
  <si>
    <t>Nom de l'action</t>
  </si>
  <si>
    <t xml:space="preserve"> </t>
  </si>
  <si>
    <t>N° Bénéficiaire</t>
  </si>
  <si>
    <t>Objet </t>
  </si>
  <si>
    <t xml:space="preserve">Code postal  </t>
  </si>
  <si>
    <t xml:space="preserve">Téléphone  </t>
  </si>
  <si>
    <t>Courriel </t>
  </si>
  <si>
    <t>Adresse site internet </t>
  </si>
  <si>
    <t>Numéro SIRET *</t>
  </si>
  <si>
    <t>N° de récépissé en préfecture </t>
  </si>
  <si>
    <t xml:space="preserve">Adresse de correspondance, si différente : </t>
  </si>
  <si>
    <t>Code postal </t>
  </si>
  <si>
    <t>Commune </t>
  </si>
  <si>
    <r>
      <t xml:space="preserve">Union, fédération ou réseau auquel est affilié votre organisme </t>
    </r>
    <r>
      <rPr>
        <i/>
        <sz val="8"/>
        <color indexed="8"/>
        <rFont val="Arial"/>
        <family val="2"/>
      </rPr>
      <t>(indiquer le nom complet, ne pas utiliser de sigle).</t>
    </r>
  </si>
  <si>
    <t xml:space="preserve">Identification du responsable de l’association </t>
  </si>
  <si>
    <t>Le représentant légal : le président ou une autre personne expressément désignée par les statuts.</t>
  </si>
  <si>
    <t>Nom </t>
  </si>
  <si>
    <t>Prénom </t>
  </si>
  <si>
    <t>Fonction </t>
  </si>
  <si>
    <t>Téléphone </t>
  </si>
  <si>
    <t>O</t>
  </si>
  <si>
    <t>N</t>
  </si>
  <si>
    <t>Date de la dernière publication au Journal Officiel</t>
  </si>
  <si>
    <t>Votre organisme dispose-t-il d’agrément(s) administratif(s)? (oui, non)</t>
  </si>
  <si>
    <t>Si oui, préciser le(s)quel(s)</t>
  </si>
  <si>
    <t>attribué par </t>
  </si>
  <si>
    <t>en date du</t>
  </si>
  <si>
    <t xml:space="preserve">Votre organisme dispose-t-il d’un commissaire aux comptes ? (O/N) </t>
  </si>
  <si>
    <t>Pour les structures affiliées à une union, une fédération ou un réseau, renseigner les informations de la structure locale porteuse du projet d'action.</t>
  </si>
  <si>
    <t>Nom de la structure qui mène la(les) action(s)</t>
  </si>
  <si>
    <t>Total</t>
  </si>
  <si>
    <t>Hommes</t>
  </si>
  <si>
    <t>Femmes</t>
  </si>
  <si>
    <t>Moyens humains de l’organisme</t>
  </si>
  <si>
    <r>
      <t xml:space="preserve">  </t>
    </r>
    <r>
      <rPr>
        <b/>
        <sz val="10"/>
        <color indexed="8"/>
        <rFont val="Arial"/>
        <family val="2"/>
      </rPr>
      <t>Bénévoles de</t>
    </r>
    <r>
      <rPr>
        <b/>
        <sz val="10"/>
        <color indexed="10"/>
        <rFont val="Arial"/>
        <family val="2"/>
      </rPr>
      <t xml:space="preserve"> la structure locale porteuse du projet</t>
    </r>
  </si>
  <si>
    <t xml:space="preserve">  Bénévole : personne contribuant régulièrement à l’activité de votre organisme de manière non rémunérée.</t>
  </si>
  <si>
    <r>
      <t xml:space="preserve">  </t>
    </r>
    <r>
      <rPr>
        <b/>
        <sz val="10"/>
        <color indexed="8"/>
        <rFont val="Arial"/>
        <family val="2"/>
      </rPr>
      <t>Nombre total de salariés</t>
    </r>
    <r>
      <rPr>
        <b/>
        <sz val="10"/>
        <rFont val="Arial"/>
        <family val="2"/>
      </rPr>
      <t> </t>
    </r>
    <r>
      <rPr>
        <b/>
        <sz val="10"/>
        <color indexed="10"/>
        <rFont val="Arial"/>
        <family val="2"/>
      </rPr>
      <t>de la structure locale porteuse du projet</t>
    </r>
  </si>
  <si>
    <t xml:space="preserve">  Nombre de salariés (en équivalent temps plein travaillé / ETPT[1]) </t>
  </si>
  <si>
    <t>[1] Les ETPT correspondent aux effectifs physiques pondérés par la quotité de travail des agents.
A titre d’exemple, un agent titulaire dont la quotité de travail est de 80 % sur toute l’année correspond à 0,8 ETPT, un agent en CDD de 3 mois, travaillant à 80 % correspond à 0,8 * 3/12 ETPT.</t>
  </si>
  <si>
    <t>Nord Est 13</t>
  </si>
  <si>
    <t>Nord Est 14</t>
  </si>
  <si>
    <t>Grand Centre Ville</t>
  </si>
  <si>
    <t>Grand Sud Huveaune</t>
  </si>
  <si>
    <t>N°</t>
  </si>
  <si>
    <t>Intitulé du projet</t>
  </si>
  <si>
    <t>R / N*</t>
  </si>
  <si>
    <t>Coût total projet</t>
  </si>
  <si>
    <t>Montant demandé PDV</t>
  </si>
  <si>
    <t>Pôle Dev Citoyenneté</t>
  </si>
  <si>
    <t>PROJET FONCTIONNEMENT</t>
  </si>
  <si>
    <t>Pôle Dev Santé</t>
  </si>
  <si>
    <t>R</t>
  </si>
  <si>
    <t>Pôle Dev Culture</t>
  </si>
  <si>
    <t>PROJET INVESTISSEMENT</t>
  </si>
  <si>
    <r>
      <t>*R</t>
    </r>
    <r>
      <rPr>
        <sz val="8"/>
        <color indexed="8"/>
        <rFont val="Arial"/>
        <family val="2"/>
      </rPr>
      <t xml:space="preserve"> Reconduction ou </t>
    </r>
    <r>
      <rPr>
        <b/>
        <sz val="8"/>
        <color indexed="8"/>
        <rFont val="Arial"/>
        <family val="2"/>
      </rPr>
      <t>N</t>
    </r>
    <r>
      <rPr>
        <sz val="8"/>
        <color indexed="8"/>
        <rFont val="Arial"/>
        <family val="2"/>
      </rPr>
      <t xml:space="preserve"> Nouveau projet</t>
    </r>
  </si>
  <si>
    <t>Pôles Territoriaux</t>
  </si>
  <si>
    <t>Territoires de projets</t>
  </si>
  <si>
    <t>Nord Littoral Ouest</t>
  </si>
  <si>
    <t>NOM DE L'ORGANISME</t>
  </si>
  <si>
    <t xml:space="preserve">date début : </t>
  </si>
  <si>
    <t>CHARGES</t>
  </si>
  <si>
    <t>MONTANT (1)</t>
  </si>
  <si>
    <t>PRODUITS</t>
  </si>
  <si>
    <t>60 - Achats</t>
  </si>
  <si>
    <t>70 - Vente de produits finis, prestations de services, marchandises</t>
  </si>
  <si>
    <t>Prestations de services</t>
  </si>
  <si>
    <t>Achats d'études et de prestations de services</t>
  </si>
  <si>
    <t>Vente de marchandises</t>
  </si>
  <si>
    <t>Achats de matériel, équipements et travaux</t>
  </si>
  <si>
    <t>Produits des activités annexes</t>
  </si>
  <si>
    <t>Achats non stockés (eau, énergie, fournitures administratives)</t>
  </si>
  <si>
    <t>Achats de marchandises</t>
  </si>
  <si>
    <t>Autres achats</t>
  </si>
  <si>
    <t>61 - Services extérieurs</t>
  </si>
  <si>
    <t>Sous-traitance générale</t>
  </si>
  <si>
    <t>Redevances de crédit-bail</t>
  </si>
  <si>
    <t>Locations mobilières et immobilières</t>
  </si>
  <si>
    <t>Charges locatives et de copropriété</t>
  </si>
  <si>
    <t>Entretien et réparations</t>
  </si>
  <si>
    <t>Primes d'assurances</t>
  </si>
  <si>
    <t xml:space="preserve">Divers (études / recherches, documentation, colloques…) </t>
  </si>
  <si>
    <t>62 - Autres services extérieurs</t>
  </si>
  <si>
    <t>Personnel extérieur</t>
  </si>
  <si>
    <t>Rémunérations d'intermédiaires et honoraires</t>
  </si>
  <si>
    <t xml:space="preserve">Publicité, information et publications  </t>
  </si>
  <si>
    <t>Transports de biens et transports collectifs du personnel</t>
  </si>
  <si>
    <t>Déplacements, missions et réceptions</t>
  </si>
  <si>
    <t>EPCI (Métropole Aix Marseille Provence…)</t>
  </si>
  <si>
    <t>Frais postaux et de télécommunications</t>
  </si>
  <si>
    <t>Autres (travaux exécutés à l'extérieur etc…)</t>
  </si>
  <si>
    <t>63 - Impôts et taxes</t>
  </si>
  <si>
    <t>Impôts et taxes sur rémunérations</t>
  </si>
  <si>
    <t>Autres impôts et taxes</t>
  </si>
  <si>
    <t>Organismes sociaux (CAF, CPAM….)</t>
  </si>
  <si>
    <t>64 - Charges de personnel</t>
  </si>
  <si>
    <t>Fonds européens</t>
  </si>
  <si>
    <t>Rémunérations du personnel</t>
  </si>
  <si>
    <t>Charges sociales</t>
  </si>
  <si>
    <t>Autres recettes (précisez)</t>
  </si>
  <si>
    <t>Autres charges de personnel</t>
  </si>
  <si>
    <t>65 - Autres charges de gestion courante</t>
  </si>
  <si>
    <t>75 - Autres produits de gestion courante (dont cotisations)</t>
  </si>
  <si>
    <t>66 - Charges financières</t>
  </si>
  <si>
    <t>76 - Produits financiers</t>
  </si>
  <si>
    <t>67 - Charges exceptionnelles</t>
  </si>
  <si>
    <t>77 - Produits exceptionnels</t>
  </si>
  <si>
    <t>68 - Dotation aux amortissements et provisions, engagements à réaliser sur ressources affectées</t>
  </si>
  <si>
    <t>78 - Reprises sur amortissements et provisions, report des ressources non utilisées des exercices antérieurs</t>
  </si>
  <si>
    <t>69 - Impôts sur les bénéfices</t>
  </si>
  <si>
    <t>79 - Transferts de charges</t>
  </si>
  <si>
    <t xml:space="preserve">TOTAL DES CHARGES </t>
  </si>
  <si>
    <t xml:space="preserve">TOTAL DES PRODUITS </t>
  </si>
  <si>
    <t>86 - Emplois des contributions volontaires en nature</t>
  </si>
  <si>
    <t>87 - Contributions volontaires en nature</t>
  </si>
  <si>
    <t>Secours en nature</t>
  </si>
  <si>
    <t>Bénévolat</t>
  </si>
  <si>
    <t>Prestations en nature</t>
  </si>
  <si>
    <t>Personnel bénévole</t>
  </si>
  <si>
    <t>Dons en nature</t>
  </si>
  <si>
    <t>TOTAL GENERAL DES CHARGES</t>
  </si>
  <si>
    <t>TOTAL GENERAL DES PRODUITS</t>
  </si>
  <si>
    <r>
      <t xml:space="preserve">Cette fiche doit obligatoirement être remplie pour toutes les demandes (initiale ou renouvellement) et quel que soit le montant de la subvention sollicitée. Si le signataire n’est pas le représentant légal de l’organisme, merci de joindre le pouvoir lui permettant d’engager celle-ci </t>
    </r>
    <r>
      <rPr>
        <sz val="9"/>
        <color indexed="10"/>
        <rFont val="Arial"/>
        <family val="2"/>
      </rPr>
      <t>(1)</t>
    </r>
    <r>
      <rPr>
        <sz val="9"/>
        <color indexed="8"/>
        <rFont val="Arial"/>
        <family val="2"/>
      </rPr>
      <t>.</t>
    </r>
  </si>
  <si>
    <t>Je soussigné(e),
(nom et prénom)</t>
  </si>
  <si>
    <t>représentant(e) légal(e) de l’organisme (nom de l'organisme),</t>
  </si>
  <si>
    <t>- certifie que l'organisme est régulièrement déclarée</t>
  </si>
  <si>
    <t>- certifie que l’organisme est en règle au regard de ses obligations sociales et fiscales (déclarations et paiements correspondants)</t>
  </si>
  <si>
    <t>- certifie exactes et sincères les informations du présent dossier, notamment la mention de l’ensemble des demandes de subventions introduites auprès d’autres financeurs publics ainsi que l’approbation du budget par les instances statutaires</t>
  </si>
  <si>
    <r>
      <t xml:space="preserve">- certifie que l'organisme respecte les principes et valeurs de la Charte des engagements réciproques conclues entre l'Etat, les associations d'élus territoriaux et le Mouvement associatif, ainsi que les déclinaisons de cette charte </t>
    </r>
    <r>
      <rPr>
        <sz val="10"/>
        <color indexed="10"/>
        <rFont val="Arial"/>
        <family val="2"/>
      </rPr>
      <t>(2)</t>
    </r>
  </si>
  <si>
    <r>
      <t>- déclare que l'organisme a perçu un montant total et cumulé d'aides publiques (subventions financières et en nature) sur les trois derniers exercices (dont l'exercice en cours)</t>
    </r>
    <r>
      <rPr>
        <sz val="10"/>
        <color indexed="10"/>
        <rFont val="Arial"/>
        <family val="2"/>
      </rPr>
      <t xml:space="preserve"> (3)</t>
    </r>
    <r>
      <rPr>
        <sz val="10"/>
        <color indexed="8"/>
        <rFont val="Arial"/>
        <family val="2"/>
      </rPr>
      <t xml:space="preserve"> :</t>
    </r>
  </si>
  <si>
    <t>inférieur ou égal à 500 000€</t>
  </si>
  <si>
    <r>
      <t xml:space="preserve">supérieur à 500 000€ </t>
    </r>
    <r>
      <rPr>
        <sz val="10"/>
        <color indexed="10"/>
        <rFont val="Arial"/>
        <family val="2"/>
      </rPr>
      <t>(4)</t>
    </r>
  </si>
  <si>
    <t>- précise que toute subvention, si elle est accordée, devra être versée au compte bancaire ou postal de l’organisme  :</t>
  </si>
  <si>
    <t>Nom du titulaire du compte :</t>
  </si>
  <si>
    <t xml:space="preserve">Banque ou centre : </t>
  </si>
  <si>
    <t xml:space="preserve">Domiciliation : </t>
  </si>
  <si>
    <t>Code Banque / Etablissement</t>
  </si>
  <si>
    <t>Code guichet</t>
  </si>
  <si>
    <t>Numéro de compte</t>
  </si>
  <si>
    <t>Clé RIB / RIP</t>
  </si>
  <si>
    <t>BIC</t>
  </si>
  <si>
    <t xml:space="preserve">Fait, le </t>
  </si>
  <si>
    <t>à</t>
  </si>
  <si>
    <t>Dans le cas où le président accorde une délégation de signature, veuillez préciser ci-dessous le nom et le prénom du délégataire accompagnés de sa signature</t>
  </si>
  <si>
    <t>Nom / prénom du délégataire</t>
  </si>
  <si>
    <t>Signature
du président</t>
  </si>
  <si>
    <t>Signature
du délégataire</t>
  </si>
  <si>
    <t>(1) Toute fausse déclaration est passible de peines d’emprisonnement et d’amendes prévues par les articles 441-6 et 441-7 du code pénal.
Le droit d’accès aux informations prévues par la loi n° 78-17 du 6 janvier 1978 relative à l’informatique, aux fichiers et aux libertés s’exerce auprès du service ou de l’Etablissement auprès duquel vous avez déposé votre dossier.
(2) Charte disponible en téléchargement sur le site www.polvillemarseille.fr
(3) Conformément à la circulaire du Premier Ministre du 29 septembre 2015, à la décision 2012/21/UE de la Commission européenne du 20 décembre 2011 et au Réglement (UE) n°360/2012 de la Commission du 25 avril 2012 relatif à l'application des articles 107 et 108 du traité sur le fonctionnement de l'Union européenne aux aides de minimis accordées à des entreprises fournissant des Services d'Intérêt Economique Général (SIEG).
(4) Le montant total et cumulé d'aides publiques sur trois ans ne conditionne pas l'attribution d'une subvention. Cette attestation n'a pas d'autre objet que de permettre aux pouvoirs publics d'adapter le formalisme de leur éventuelle décision d'attribution.</t>
  </si>
  <si>
    <t>Reconduction avec modification (O/N)</t>
  </si>
  <si>
    <t>Première année de lancement de l'action</t>
  </si>
  <si>
    <t>Indicateur 1</t>
  </si>
  <si>
    <t>Indicateur 2</t>
  </si>
  <si>
    <t>Indicateur 3</t>
  </si>
  <si>
    <t>Type de partenariat
(Cocher les cases correspondantes avec la lettre X)</t>
  </si>
  <si>
    <t>Partenaires principaux</t>
  </si>
  <si>
    <t>Noms (1 par case)</t>
  </si>
  <si>
    <t>Existence d'une convention</t>
  </si>
  <si>
    <t xml:space="preserve">Conception </t>
  </si>
  <si>
    <t>Mise en œuvre</t>
  </si>
  <si>
    <t>Associatifs</t>
  </si>
  <si>
    <t>Institutionnels</t>
  </si>
  <si>
    <t>Année civile ( C ) ou scolaire (S)</t>
  </si>
  <si>
    <t>date de début</t>
  </si>
  <si>
    <t>date de fin</t>
  </si>
  <si>
    <t>durée</t>
  </si>
  <si>
    <t>Le calendrier de l'action</t>
  </si>
  <si>
    <t>C</t>
  </si>
  <si>
    <t>S</t>
  </si>
  <si>
    <t>Type de réalisation</t>
  </si>
  <si>
    <t>Nombre</t>
  </si>
  <si>
    <t>Nombre des bénéficiaires issus des quartiers prioritaires</t>
  </si>
  <si>
    <t>Homme</t>
  </si>
  <si>
    <t>Femme</t>
  </si>
  <si>
    <t>0 à 3 ans</t>
  </si>
  <si>
    <t>4 à 6 ans</t>
  </si>
  <si>
    <t>7 à 10 ans</t>
  </si>
  <si>
    <t>11 à 15 ans</t>
  </si>
  <si>
    <t>16 à 18 ans</t>
  </si>
  <si>
    <t>19 à 21 ans</t>
  </si>
  <si>
    <t>22 à 25 ans</t>
  </si>
  <si>
    <t>26 à 60 ans</t>
  </si>
  <si>
    <t>&gt;60 ans</t>
  </si>
  <si>
    <t>Non diplômés</t>
  </si>
  <si>
    <t>Niveau V</t>
  </si>
  <si>
    <t>Niveau IV</t>
  </si>
  <si>
    <t>Niveau III</t>
  </si>
  <si>
    <t xml:space="preserve">Niveau II </t>
  </si>
  <si>
    <t>Niveau I</t>
  </si>
  <si>
    <t>MONTANT (1) en euros</t>
  </si>
  <si>
    <t>MONTANT (2) en euros</t>
  </si>
  <si>
    <t>I. Charges directes affectées à l'action</t>
  </si>
  <si>
    <t>I. Ressources directes affectées à l'action</t>
  </si>
  <si>
    <t>Achats stockés (matières premières, autres appro.)</t>
  </si>
  <si>
    <r>
      <t xml:space="preserve">74 b - Subventions d'exploitation </t>
    </r>
    <r>
      <rPr>
        <b/>
        <sz val="10"/>
        <color indexed="8"/>
        <rFont val="Arial"/>
        <family val="2"/>
      </rPr>
      <t>droit commun (2)</t>
    </r>
  </si>
  <si>
    <t>Sous traitance générale</t>
  </si>
  <si>
    <t>Divers (études / recherches, documentation, colloques…)</t>
  </si>
  <si>
    <t xml:space="preserve">Publicité, information et publications </t>
  </si>
  <si>
    <t>Autres (travaux excécutés à l'extérieur etc…)</t>
  </si>
  <si>
    <t>Organismes sociaux</t>
  </si>
  <si>
    <t>Autres recettes (préciser) :</t>
  </si>
  <si>
    <t>TOTAL DES CHARGES directes (I)</t>
  </si>
  <si>
    <t>TOTAL DES RESSOURCES directes (I)</t>
  </si>
  <si>
    <t>II. Charges indirectes affectées à l'action</t>
  </si>
  <si>
    <t>II. Ressources indirectes affectées à l'action</t>
  </si>
  <si>
    <t>Charges fixes de fonctionnement</t>
  </si>
  <si>
    <t>Frais financiers</t>
  </si>
  <si>
    <t>Autres</t>
  </si>
  <si>
    <t>TOTAL DES CHARGES indirectes (II)</t>
  </si>
  <si>
    <t>TOTAL DES RESSOURCES indirectes (II)</t>
  </si>
  <si>
    <t>TOTAL DES CHARGES (I+II)</t>
  </si>
  <si>
    <t>TOTAL DES RESSOURCES (I+II)</t>
  </si>
  <si>
    <t>Partenariat financier</t>
  </si>
  <si>
    <t>Réponse obtenue une fois le dossier déposé (Oui/ Non)</t>
  </si>
  <si>
    <t xml:space="preserve"> Dossier déposé, réponse obtenue (Oui/Non)</t>
  </si>
  <si>
    <r>
      <t>Si vous avez effectué une répartition des charges indirectes</t>
    </r>
    <r>
      <rPr>
        <u val="single"/>
        <sz val="9"/>
        <color indexed="8"/>
        <rFont val="Arial"/>
        <family val="2"/>
      </rPr>
      <t xml:space="preserve">, quels critères avez-vous retenu ?
</t>
    </r>
    <r>
      <rPr>
        <sz val="9"/>
        <color indexed="8"/>
        <rFont val="Arial"/>
        <family val="2"/>
      </rPr>
      <t>Disposez-vous d'un tableau de répartition des charges indirectes par nature ? Si oui, pouvez-vous le présenter (ou le joindre) ?</t>
    </r>
  </si>
  <si>
    <r>
      <t xml:space="preserve">Quelle est la nature des contributions volontaires affichées sur le budget prévisionnel ?
</t>
    </r>
    <r>
      <rPr>
        <sz val="9"/>
        <color indexed="8"/>
        <rFont val="Arial"/>
        <family val="2"/>
      </rPr>
      <t>Les « contributions volontaires » correspondent au bénévolat, aux mises à disposition gratuites de personnes ainsi que de biens meubles (matériel, véhicules, etc.) ou immeubles. Leur inscription en comptabilité n'est possible que si l'association dispose d'une information quantitative et valorisable sur ces contributions volontaires ainsi que de méthodes d'enregistrement fiables.</t>
    </r>
  </si>
  <si>
    <t>A REMPLIR OBLIGATOIREMENT</t>
  </si>
  <si>
    <t>Vous avez établi un budget "dépenses" pour l’action que vous vous proposez de mettre en œuvre.
Ces dépenses apparaissent dans la Fiche 3 « Budget prévisionnel de l'action».</t>
  </si>
  <si>
    <t>Vous avez établi ce budget à partir d’éléments objectifs que nous souhaiterions connaître, afin d’analyser précisément votre demande.</t>
  </si>
  <si>
    <r>
      <t>(</t>
    </r>
    <r>
      <rPr>
        <b/>
        <sz val="8"/>
        <color indexed="10"/>
        <rFont val="Geneva"/>
        <family val="2"/>
      </rPr>
      <t>*</t>
    </r>
    <r>
      <rPr>
        <sz val="8"/>
        <color indexed="8"/>
        <rFont val="Geneva"/>
        <family val="2"/>
      </rPr>
      <t>) Veuillez renseigner de manière la plus précise possible selon les informations à disposition.</t>
    </r>
  </si>
  <si>
    <r>
      <t>Nature de la dépense (prestataire, objet de l'intervention, fréquence, coût unitaire…) (</t>
    </r>
    <r>
      <rPr>
        <b/>
        <sz val="8"/>
        <color indexed="10"/>
        <rFont val="Arial"/>
        <family val="2"/>
      </rPr>
      <t>*</t>
    </r>
    <r>
      <rPr>
        <sz val="8"/>
        <color indexed="8"/>
        <rFont val="Arial"/>
        <family val="2"/>
      </rPr>
      <t>)</t>
    </r>
  </si>
  <si>
    <t>Montant €</t>
  </si>
  <si>
    <t>Achats d'études et prestations de services</t>
  </si>
  <si>
    <t>Fournitures entretien et petit équipement</t>
  </si>
  <si>
    <t>Nature de la dépense (prestataire, objet de l'intervention, fréquence, coût unitaire…)</t>
  </si>
  <si>
    <t>Publicité, information et publications</t>
  </si>
  <si>
    <t>Montant total des salaires bruts annuels affectés à l'action  (I + II + III)</t>
  </si>
  <si>
    <t>Nature des contrats</t>
  </si>
  <si>
    <t>Nom Prénom de l'Agent</t>
  </si>
  <si>
    <t>Agent :
Affecté (AF)
A recruter (AR)</t>
  </si>
  <si>
    <t>Fonction de l'Agent</t>
  </si>
  <si>
    <t>Qualification ou certification de l'agent *</t>
  </si>
  <si>
    <t>Heures affectées au projet</t>
  </si>
  <si>
    <t>Rémunération brute horaire</t>
  </si>
  <si>
    <t>Rémunération brute annuelle affectée au projet</t>
  </si>
  <si>
    <t>Date de fin de contrat</t>
  </si>
  <si>
    <t>I - Emplois en CDI et CDD</t>
  </si>
  <si>
    <t>AF</t>
  </si>
  <si>
    <t>AR</t>
  </si>
  <si>
    <t>ADE</t>
  </si>
  <si>
    <t>AS</t>
  </si>
  <si>
    <t>B</t>
  </si>
  <si>
    <t>E</t>
  </si>
  <si>
    <t xml:space="preserve">CUMUL Emplois de droit commun </t>
  </si>
  <si>
    <t>D</t>
  </si>
  <si>
    <t>III - Autres Emplois (intérim, vacation, stage…)</t>
  </si>
  <si>
    <t xml:space="preserve">CUMUL Autres emplois </t>
  </si>
  <si>
    <t>CUMUL mise à disposition</t>
  </si>
  <si>
    <t>V - Valorisation du bénévolat (sur la base d'une rémunération horaire brut moyen)</t>
  </si>
  <si>
    <r>
      <t xml:space="preserve">Qualification </t>
    </r>
    <r>
      <rPr>
        <b/>
        <sz val="7"/>
        <color indexed="10"/>
        <rFont val="Arial"/>
        <family val="2"/>
      </rPr>
      <t xml:space="preserve">1 </t>
    </r>
    <r>
      <rPr>
        <sz val="7"/>
        <color indexed="10"/>
        <rFont val="Arial"/>
        <family val="2"/>
      </rPr>
      <t xml:space="preserve">= Maîtrise, </t>
    </r>
    <r>
      <rPr>
        <b/>
        <sz val="7"/>
        <color indexed="10"/>
        <rFont val="Arial"/>
        <family val="2"/>
      </rPr>
      <t xml:space="preserve">2 </t>
    </r>
    <r>
      <rPr>
        <sz val="7"/>
        <color indexed="10"/>
        <rFont val="Arial"/>
        <family val="2"/>
      </rPr>
      <t xml:space="preserve">= Licence, </t>
    </r>
    <r>
      <rPr>
        <b/>
        <sz val="7"/>
        <color indexed="10"/>
        <rFont val="Arial"/>
        <family val="2"/>
      </rPr>
      <t xml:space="preserve">3 </t>
    </r>
    <r>
      <rPr>
        <sz val="7"/>
        <color indexed="10"/>
        <rFont val="Arial"/>
        <family val="2"/>
      </rPr>
      <t xml:space="preserve">= BTS-IUT, </t>
    </r>
    <r>
      <rPr>
        <b/>
        <sz val="7"/>
        <color indexed="10"/>
        <rFont val="Arial"/>
        <family val="2"/>
      </rPr>
      <t>4</t>
    </r>
    <r>
      <rPr>
        <sz val="7"/>
        <color indexed="10"/>
        <rFont val="Arial"/>
        <family val="2"/>
      </rPr>
      <t xml:space="preserve"> = Bac-BT, </t>
    </r>
    <r>
      <rPr>
        <b/>
        <sz val="7"/>
        <color indexed="10"/>
        <rFont val="Arial"/>
        <family val="2"/>
      </rPr>
      <t xml:space="preserve">5 </t>
    </r>
    <r>
      <rPr>
        <sz val="7"/>
        <color indexed="10"/>
        <rFont val="Arial"/>
        <family val="2"/>
      </rPr>
      <t xml:space="preserve">= BEP-CAP, </t>
    </r>
    <r>
      <rPr>
        <b/>
        <sz val="7"/>
        <color indexed="10"/>
        <rFont val="Arial"/>
        <family val="2"/>
      </rPr>
      <t>6</t>
    </r>
    <r>
      <rPr>
        <sz val="7"/>
        <color indexed="10"/>
        <rFont val="Arial"/>
        <family val="2"/>
      </rPr>
      <t xml:space="preserve"> = niveau scolaire minimum, </t>
    </r>
    <r>
      <rPr>
        <b/>
        <sz val="7"/>
        <color indexed="10"/>
        <rFont val="Arial"/>
        <family val="2"/>
      </rPr>
      <t>7</t>
    </r>
    <r>
      <rPr>
        <sz val="7"/>
        <color indexed="10"/>
        <rFont val="Arial"/>
        <family val="2"/>
      </rPr>
      <t xml:space="preserve"> = autres.</t>
    </r>
  </si>
  <si>
    <r>
      <t xml:space="preserve">Certification </t>
    </r>
    <r>
      <rPr>
        <b/>
        <sz val="7"/>
        <color indexed="10"/>
        <rFont val="Arial"/>
        <family val="2"/>
      </rPr>
      <t>D</t>
    </r>
    <r>
      <rPr>
        <sz val="7"/>
        <color indexed="10"/>
        <rFont val="Arial"/>
        <family val="2"/>
      </rPr>
      <t xml:space="preserve"> = DEFA, </t>
    </r>
    <r>
      <rPr>
        <b/>
        <sz val="7"/>
        <color indexed="10"/>
        <rFont val="Arial"/>
        <family val="2"/>
      </rPr>
      <t>B</t>
    </r>
    <r>
      <rPr>
        <sz val="7"/>
        <color indexed="10"/>
        <rFont val="Arial"/>
        <family val="2"/>
      </rPr>
      <t xml:space="preserve"> = BAFA, </t>
    </r>
    <r>
      <rPr>
        <b/>
        <sz val="7"/>
        <color indexed="10"/>
        <rFont val="Arial"/>
        <family val="2"/>
      </rPr>
      <t>P</t>
    </r>
    <r>
      <rPr>
        <sz val="7"/>
        <color indexed="10"/>
        <rFont val="Arial"/>
        <family val="2"/>
      </rPr>
      <t xml:space="preserve"> = Psychologue, </t>
    </r>
    <r>
      <rPr>
        <b/>
        <sz val="7"/>
        <color indexed="10"/>
        <rFont val="Arial"/>
        <family val="2"/>
      </rPr>
      <t>AS</t>
    </r>
    <r>
      <rPr>
        <sz val="7"/>
        <color indexed="10"/>
        <rFont val="Arial"/>
        <family val="2"/>
      </rPr>
      <t xml:space="preserve"> = Assistante Sociale, </t>
    </r>
    <r>
      <rPr>
        <b/>
        <sz val="7"/>
        <color indexed="10"/>
        <rFont val="Arial"/>
        <family val="2"/>
      </rPr>
      <t xml:space="preserve">E </t>
    </r>
    <r>
      <rPr>
        <sz val="7"/>
        <color indexed="10"/>
        <rFont val="Arial"/>
        <family val="2"/>
      </rPr>
      <t xml:space="preserve">= Educateur, </t>
    </r>
    <r>
      <rPr>
        <b/>
        <sz val="7"/>
        <color indexed="10"/>
        <rFont val="Arial"/>
        <family val="2"/>
      </rPr>
      <t>ADE</t>
    </r>
    <r>
      <rPr>
        <sz val="7"/>
        <color indexed="10"/>
        <rFont val="Arial"/>
        <family val="2"/>
      </rPr>
      <t xml:space="preserve"> = Autres diplômes d'Etat.</t>
    </r>
  </si>
  <si>
    <t>Ce nouvel outil - fondé sur la mesure des écarts - permet aux équipes opérationnelles Politique de la Ville de mieux instruire les reconductions d'action. Dans cette optique, les membres de ces équipes sont à votre disposition pour vous rencontrer et vous assister dans le renseignement de cette fiche.</t>
  </si>
  <si>
    <t>Date de mise en œuvre :</t>
  </si>
  <si>
    <r>
      <t xml:space="preserve">I - Mesure des écarts
</t>
    </r>
    <r>
      <rPr>
        <u val="single"/>
        <sz val="10"/>
        <color indexed="8"/>
        <rFont val="Arial"/>
        <family val="2"/>
      </rPr>
      <t>I - 1 - Les moyens financiers</t>
    </r>
  </si>
  <si>
    <t xml:space="preserve">Existe-t-il un écart entre votre demande de financement et les subventions effectivement obtenues ? </t>
  </si>
  <si>
    <t>Comment avez vous adapté l'action à cette réalité financière et quelles ont été les incidences sur la mise en œuvre de votre action ?</t>
  </si>
  <si>
    <t>Type de partenariat
(Cocher les cases correspondantes)</t>
  </si>
  <si>
    <t>I - 2 - Les moyens humains</t>
  </si>
  <si>
    <t xml:space="preserve">Avez vous été amené à modifier les moyens humains par rapport à ce que vous aviez prévu ? </t>
  </si>
  <si>
    <t>I - 3 - Le public</t>
  </si>
  <si>
    <t>Existe-t-il un écart entre le public ciblé à l'origine du projet et le public effectivement touché ?</t>
  </si>
  <si>
    <t>I - 4 - Le partenariat</t>
  </si>
  <si>
    <t>II - Approche des impacts</t>
  </si>
  <si>
    <t>III - Conclusion</t>
  </si>
  <si>
    <t>N° Dossier Action</t>
  </si>
  <si>
    <t>Période</t>
  </si>
  <si>
    <t>N° Tiers Métropole</t>
  </si>
  <si>
    <t>CADRE RESERVE A L'ADMINISTRATION</t>
  </si>
  <si>
    <t>Annuelle</t>
  </si>
  <si>
    <t>Ponctuelle</t>
  </si>
  <si>
    <t>Pluriannuelle</t>
  </si>
  <si>
    <t xml:space="preserve">Nord Littoral Est </t>
  </si>
  <si>
    <t>Pôle Dev Emploi, Développement économique</t>
  </si>
  <si>
    <t>Pôle Dev Environnement, Habitat, Cadre de vie</t>
  </si>
  <si>
    <t>Pôle Dev Prévention, Médiation</t>
  </si>
  <si>
    <t>Pôle Dev Parentalité, Enfance, Jeunesse, Sport</t>
  </si>
  <si>
    <t>Marseille Nord Littoral</t>
  </si>
  <si>
    <t>Marseille Nord Est</t>
  </si>
  <si>
    <t>Marseille Centre et Sud</t>
  </si>
  <si>
    <t>Marseille Pôle de développement</t>
  </si>
  <si>
    <t>Commune</t>
  </si>
  <si>
    <t>PRESENTATION DE L'ORGANISME</t>
  </si>
  <si>
    <t>IDENTIFICATION DU RESPONSABLE DE L'ORGANISME</t>
  </si>
  <si>
    <t>IDENTIFICATION DE LA PERSONNE CHARGEE DE LA DEMANDE DE SUBVENTION</t>
  </si>
  <si>
    <t>RENSEIGNEMENTS ADMINISTRATIFS ET JURIDIQUES</t>
  </si>
  <si>
    <t>RENSEIGNEMENTS CONCERNANT LES RESSOURCES HUMAINES</t>
  </si>
  <si>
    <t>Oui Non</t>
  </si>
  <si>
    <t>BUDGET PREVISIONNEL DE L'ORGANISME</t>
  </si>
  <si>
    <r>
      <t xml:space="preserve">Dans le cas où l'exercice budgétaire est différent de l'année civile, il vous appartient de préciser les dates de début et de fin d'exercice.
</t>
    </r>
    <r>
      <rPr>
        <b/>
        <sz val="8"/>
        <rFont val="Arial"/>
        <family val="2"/>
      </rPr>
      <t>Pour les structures affiliées à une union, une fédération ou un réseau, renseigner le budget de la structure locale porteuse du projet d'action.</t>
    </r>
  </si>
  <si>
    <t>ATTESTATION SUR L'HONNEUR</t>
  </si>
  <si>
    <t>FICHE DESCRIPTIVE DU PROJET D'ACTION</t>
  </si>
  <si>
    <t>PERSONNE CHARGEE DU PROJET</t>
  </si>
  <si>
    <t>PRESENTATION SYNTHETIQUE DE L'ACTION</t>
  </si>
  <si>
    <t>Renouv/Nouvelle</t>
  </si>
  <si>
    <t>Votre organisme est-il assujetti aux impots commerciaux ? (O/N)</t>
  </si>
  <si>
    <t>Votre organisme a-t-il des adhérents personnes morales ? (O/N)</t>
  </si>
  <si>
    <t>Si Oui, lesquelles?</t>
  </si>
  <si>
    <t xml:space="preserve">  Volontaires de la structure locale porteuse du projet</t>
  </si>
  <si>
    <t xml:space="preserve">  Volontaire : personne engagée pour une mission d'intérêt général par un contrat spécifique (ex. Service civique)</t>
  </si>
  <si>
    <t>dont nombre d'emplois aidés</t>
  </si>
  <si>
    <t xml:space="preserve">  Nombre de personnels mis à disposition ou détachés par
  une autorité publique</t>
  </si>
  <si>
    <t>Nombre des bénéficiaires issus des quartiers de veille</t>
  </si>
  <si>
    <t>PRESENTATION SYNTHETIQUE DE L'ACTION (SUITE)</t>
  </si>
  <si>
    <t>PUBLIC ET POPULATION VISES PAR L'ACTION</t>
  </si>
  <si>
    <t>DETAIL DES AGENTS AFFECTES A L'ACTION</t>
  </si>
  <si>
    <t>BUDGET PREVISIONNEL DE L'ACTION</t>
  </si>
  <si>
    <t>ANNEXE AU BUDGET PREVISIONNEL DE L'ACTION</t>
  </si>
  <si>
    <t>REGLES DE REPARTITION DES CHARGES INDIRECTES</t>
  </si>
  <si>
    <t>INFORMATION QUALITATIVE SUR LES CONTRIBUTIONS VOLONTAIRES EN NATURE</t>
  </si>
  <si>
    <t>AUTRES OBSERVATIONS</t>
  </si>
  <si>
    <t>FICHE EXPLICATIVE DU BUDGET DE L'ACTION</t>
  </si>
  <si>
    <t>FICHE EXPLICATIVE DU BUDGET DE L'ACTION (SUITE)</t>
  </si>
  <si>
    <t xml:space="preserve"> date fin : </t>
  </si>
  <si>
    <t>date fin :</t>
  </si>
  <si>
    <t>La Ciotat</t>
  </si>
  <si>
    <t>Septèmes les Vallons</t>
  </si>
  <si>
    <t>Marignane</t>
  </si>
  <si>
    <t>CUMUL Emplois aidés</t>
  </si>
  <si>
    <t>II - Emplois en contrats aidés (1)</t>
  </si>
  <si>
    <t>Adresse du siège
social </t>
  </si>
  <si>
    <t>RENSEIGNEMENTS ADMINISTRATIFS ET JURIDIQUES (SUITE)</t>
  </si>
  <si>
    <t xml:space="preserve">Votre organisme est-il reconnu d’utilité publique ? (O/N) </t>
  </si>
  <si>
    <t xml:space="preserve">      Si Oui, Date de publication au Journal Officiel </t>
  </si>
  <si>
    <t>INFORMATIONS ANNEXES</t>
  </si>
  <si>
    <t>Relatives aux subventions déjà percues dans le cadre de la règlementation européenne relative aux aides d'Etat,</t>
  </si>
  <si>
    <t>Date de signature de l'acte d'attribution de la subvention (arrêté, convention)</t>
  </si>
  <si>
    <t>Année(s) pour laquelle/lesquelles la subvention a été attribuée</t>
  </si>
  <si>
    <t>"Décision européenne","Règlement" ou "regime d'aide européen" à laquelle ou auquel il est fait référence, le cas échéant, sur l'acte d'attribution de la subvention</t>
  </si>
  <si>
    <t>Autorité publique ayant accordé la subvention</t>
  </si>
  <si>
    <t>Montant</t>
  </si>
  <si>
    <t>* Si vous n’avez pas de numéro SIRET, vous devez en faire la demande (démarche gratuite) à la Direction Régionale de l’INSEE (17, rue Menpenti - 13387 - Marseille Cedex 10 - 04 91 17 57 57).</t>
  </si>
  <si>
    <t xml:space="preserve">  </t>
  </si>
  <si>
    <r>
      <t>Nombre d'adhérents de l'organisme</t>
    </r>
    <r>
      <rPr>
        <b/>
        <u val="single"/>
        <sz val="9"/>
        <color indexed="18"/>
        <rFont val="Arial"/>
        <family val="2"/>
      </rPr>
      <t xml:space="preserve"> </t>
    </r>
    <r>
      <rPr>
        <b/>
        <u val="single"/>
        <sz val="9"/>
        <color indexed="10"/>
        <rFont val="Arial"/>
        <family val="2"/>
      </rPr>
      <t>ou de la structure locale porteuse du projet</t>
    </r>
    <r>
      <rPr>
        <sz val="9"/>
        <color indexed="18"/>
        <rFont val="Arial"/>
        <family val="2"/>
      </rPr>
      <t xml:space="preserve"> </t>
    </r>
    <r>
      <rPr>
        <sz val="9"/>
        <color indexed="8"/>
        <rFont val="Arial"/>
        <family val="2"/>
      </rPr>
      <t>(Adhérent : personne ayant marqué formellement son adhésion aux statuts de l'association)</t>
    </r>
  </si>
  <si>
    <t>Quels sont les postes aidés qu'il vous semble utile de consolider ? Quels sont les moyens envisagés afin de pérenniser ces emplois ?</t>
  </si>
  <si>
    <t>Pôle territorial
Commune</t>
  </si>
  <si>
    <t>Territoire de projets
Commune</t>
  </si>
  <si>
    <t>CT</t>
  </si>
  <si>
    <t>Ct</t>
  </si>
  <si>
    <t>Type d’agrément  (ou affiliation)</t>
  </si>
  <si>
    <t>Etat (préciser service)</t>
  </si>
  <si>
    <t>Conseil Régional (préciser service)</t>
  </si>
  <si>
    <t>Conseil Départemental (préciser service)</t>
  </si>
  <si>
    <t>74 b - Subventions d'exploitation droit commun (2)</t>
  </si>
  <si>
    <t>Achats non stockés (eau, énergie, fournitures)</t>
  </si>
  <si>
    <t>Achats stockés (matières premières, autres)</t>
  </si>
  <si>
    <t>75 - Autres produits de gestion courante (cotisations)</t>
  </si>
  <si>
    <r>
      <t>Quels sont les objectifs précis de l'action</t>
    </r>
    <r>
      <rPr>
        <b/>
        <sz val="9"/>
        <color indexed="8"/>
        <rFont val="Arial"/>
        <family val="2"/>
      </rPr>
      <t xml:space="preserve"> ? </t>
    </r>
    <r>
      <rPr>
        <sz val="8"/>
        <color indexed="8"/>
        <rFont val="Arial"/>
        <family val="2"/>
      </rPr>
      <t>(Que voulez-vous atteindre en menant cette action ? Quels sont les résultats attendus de l'action ?)</t>
    </r>
  </si>
  <si>
    <r>
      <t xml:space="preserve">Si, et seulement si, l'association a déjà perçu au cours des trois derniers exercices (dont l'exercice en cours) des subventions au titre d'un texte relevant de la règlementation européenne des aides d'Etat (de type : "Decision Almunia", "Règlement de </t>
    </r>
    <r>
      <rPr>
        <i/>
        <sz val="10"/>
        <color indexed="8"/>
        <rFont val="Arial"/>
        <family val="2"/>
      </rPr>
      <t>minimis</t>
    </r>
    <r>
      <rPr>
        <sz val="10"/>
        <color indexed="8"/>
        <rFont val="Arial"/>
        <family val="2"/>
      </rPr>
      <t>", "Régime d'aide pris sur la base du RGEC"...) renseigner le tableau ci-dessous :</t>
    </r>
  </si>
  <si>
    <r>
      <t xml:space="preserve">Quels sont les indicateurs qui vous permettront de rendre compte de l'efficacité de votre action et de l'atteinte des objectifs </t>
    </r>
    <r>
      <rPr>
        <b/>
        <sz val="9"/>
        <rFont val="Arial"/>
        <family val="2"/>
      </rPr>
      <t xml:space="preserve">?
</t>
    </r>
    <r>
      <rPr>
        <sz val="8"/>
        <color indexed="10"/>
        <rFont val="Arial"/>
        <family val="2"/>
      </rPr>
      <t>ATTENTION ! Si votre projet est retenu, ces informations seront intégrées à la convention de financement</t>
    </r>
  </si>
  <si>
    <t>PAGE 1 SUR 16</t>
  </si>
  <si>
    <t>* Niveau V : BEP, CAP, CFPA du premier degré - Niveau IV : BP, BT, BAC professionnel ou technologique - Niveau III : DUT, BTS, fin de 1er cycle - Niveau II : Licence, maîtrise - Niveau I : Supérieur au niveau maîtrise</t>
  </si>
  <si>
    <r>
      <rPr>
        <b/>
        <sz val="10"/>
        <color indexed="8"/>
        <rFont val="Geneva"/>
        <family val="0"/>
      </rPr>
      <t>Participation des habitants (O/N)</t>
    </r>
    <r>
      <rPr>
        <sz val="10"/>
        <color indexed="8"/>
        <rFont val="Geneva"/>
        <family val="2"/>
      </rPr>
      <t xml:space="preserve">
</t>
    </r>
    <r>
      <rPr>
        <sz val="8"/>
        <color indexed="8"/>
        <rFont val="Geneva"/>
        <family val="0"/>
      </rPr>
      <t>(Co construction, mise en oeuvre, suivi de projet)</t>
    </r>
  </si>
  <si>
    <t>Montant financement
N-1</t>
  </si>
  <si>
    <t>Dossier en cours de constitution
(Oui/ non)</t>
  </si>
  <si>
    <t>69- Impôts sur les bénéfices</t>
  </si>
  <si>
    <t>Commune(s) (préciser service)</t>
  </si>
  <si>
    <t>Mise à disposition gratuite de biens et services / prestations</t>
  </si>
  <si>
    <t>(1) Ne pas indiquer les centimes d’euros,
(2) L'attention du demandeur est appelée sur le fait que les indications sur les financements demandés auprès  d'autres financeurs publics valent déclaration sur l'honneur et tiennent lieu de justificatifs.
(3) Le plan comptable des associations, issu du règlement CRC n° 99-01, prévoit a minima une information (quantitative ou, à défaut, qualitative) dans l'annexe et une possibilité d'inscription en comptabilité, mais "au pied" du compte de résultat.</t>
  </si>
  <si>
    <t>86 - Emplois des contributions volontaires en nature (3)</t>
  </si>
  <si>
    <t>87 - Contributions volontaires en nature (3)</t>
  </si>
  <si>
    <t>ASP (emplois aidés)</t>
  </si>
  <si>
    <t>ASP  (emplois aidés)</t>
  </si>
  <si>
    <t>(1) Ne pas indiquer les centimes d’euros,
(2) L'attention du demandeur est appelée sur le fait que les indications sur les financements demandés auprès d'autres financeurs publics valent déclaration sur l'honneur et tiennent lieu de justificatifs.</t>
  </si>
  <si>
    <t>en ma qualité de</t>
  </si>
  <si>
    <t>IMPORTANT :</t>
  </si>
  <si>
    <r>
      <t xml:space="preserve">Renouvel. : </t>
    </r>
    <r>
      <rPr>
        <b/>
        <sz val="8"/>
        <color indexed="8"/>
        <rFont val="Arial"/>
        <family val="2"/>
      </rPr>
      <t>R</t>
    </r>
    <r>
      <rPr>
        <sz val="8"/>
        <color indexed="8"/>
        <rFont val="Arial"/>
        <family val="2"/>
      </rPr>
      <t xml:space="preserve">       Nouvelle action  : </t>
    </r>
    <r>
      <rPr>
        <b/>
        <sz val="8"/>
        <color indexed="8"/>
        <rFont val="Arial"/>
        <family val="2"/>
      </rPr>
      <t>N</t>
    </r>
  </si>
  <si>
    <r>
      <t>A la lecture de l'appel à projets, comment votre projet s'inscrit dans les priorités du Contrat de Ville et à quels axes transversaux répond-t-il ?</t>
    </r>
    <r>
      <rPr>
        <sz val="9"/>
        <color indexed="8"/>
        <rFont val="Arial"/>
        <family val="2"/>
      </rPr>
      <t xml:space="preserve"> (cf appel à projet)</t>
    </r>
  </si>
  <si>
    <r>
      <t>Descriptif de l'action ?</t>
    </r>
    <r>
      <rPr>
        <sz val="9"/>
        <color indexed="8"/>
        <rFont val="Arial"/>
        <family val="2"/>
      </rPr>
      <t xml:space="preserve"> </t>
    </r>
    <r>
      <rPr>
        <sz val="8"/>
        <color indexed="8"/>
        <rFont val="Arial"/>
        <family val="2"/>
      </rPr>
      <t>(à compléter ci-desso</t>
    </r>
    <r>
      <rPr>
        <sz val="8"/>
        <rFont val="Arial"/>
        <family val="2"/>
      </rPr>
      <t>us et</t>
    </r>
    <r>
      <rPr>
        <sz val="8"/>
        <color indexed="10"/>
        <rFont val="Arial"/>
        <family val="2"/>
      </rPr>
      <t xml:space="preserve"> sur format .DOC en 5 pages maximum</t>
    </r>
    <r>
      <rPr>
        <sz val="8"/>
        <color indexed="8"/>
        <rFont val="Arial"/>
        <family val="2"/>
      </rPr>
      <t>) Dans cette note doivent figurer les éléments suivants : En quoi consiste l'action ? Comment s'organise-t-elle ? Quels sont les moyens prévus (humains, techniques…) ?</t>
    </r>
  </si>
  <si>
    <t>Si l'action est une reconduction, quelles opérations sont prévues pour mobiliser un nouveau public ? Quelles sont les éventuelles modifications apportées au précédent projet (innovation) ?</t>
  </si>
  <si>
    <r>
      <t xml:space="preserve">Type et nombre de réalisations de l'action
</t>
    </r>
    <r>
      <rPr>
        <sz val="10"/>
        <color indexed="8"/>
        <rFont val="Arial"/>
        <family val="2"/>
      </rPr>
      <t>(réunions, formations, manifestations culturelles/sportives, ateliers, stages, autres…)</t>
    </r>
  </si>
  <si>
    <t>si oui, précisez le(s)quel(s)</t>
  </si>
  <si>
    <t>Projet lié à un ou plusieurs conseil(s) citoyens(s) (O/N)</t>
  </si>
  <si>
    <t>Total des bénéficiaires</t>
  </si>
  <si>
    <r>
      <t>Bénéficiaires</t>
    </r>
    <r>
      <rPr>
        <b/>
        <sz val="9"/>
        <color indexed="8"/>
        <rFont val="Arial"/>
        <family val="2"/>
      </rPr>
      <t xml:space="preserve">  </t>
    </r>
    <r>
      <rPr>
        <sz val="8"/>
        <color indexed="8"/>
        <rFont val="Arial"/>
        <family val="2"/>
      </rPr>
      <t>Caractéristiques sociales, dans le respect des valeurs d'égalité et de fraternité de la République (ouverture à tous, mixité, égalité femmes-hommes, non-discrimination), nombre, âge, sexe, résidence, participation financière éventuelle, etc.</t>
    </r>
  </si>
  <si>
    <t>1°) Nombre des bénéficiaires par sexe</t>
  </si>
  <si>
    <t>2°) Nombre des bénéficiaires par âge</t>
  </si>
  <si>
    <t>Au regard de vos objectifs initiaux et du déroulement d'action que vous aviez prévu, merci de détailler ci-après les modifications qui ont eu lieu dans sa mise en œuvre ?</t>
  </si>
  <si>
    <t xml:space="preserve"> Précisez les raisons (financières, opérationnelles) :</t>
  </si>
  <si>
    <t>Avec quelles incidences sur la mise en œuvre de l'action ?</t>
  </si>
  <si>
    <t>Précisez ces écarts et quelles institutions sont concernées :</t>
  </si>
  <si>
    <t>Quelles en sont les raisons ?</t>
  </si>
  <si>
    <t>Quelles sont les adaptations que cela vous a conduit à réaliser ?</t>
  </si>
  <si>
    <t xml:space="preserve">Avez-vous constaté un écart entre ce que vous aviez prévu et le partenariat effectivement mobilisé sur l'action ? </t>
  </si>
  <si>
    <t>Quels effets l'action a-t-elle généré en positif et en négatif ?</t>
  </si>
  <si>
    <t>Sur le public :</t>
  </si>
  <si>
    <t>Sur le quartier :</t>
  </si>
  <si>
    <t>Quels outils avez-vous mis en œuvre pour apprécier la satisfaction des usagers de l'action ?</t>
  </si>
  <si>
    <t xml:space="preserve"> Avez vous noté des effets auxquels vous ne vous attendiez pas ?</t>
  </si>
  <si>
    <t>Avez vous d'autres remarques à formuler ?</t>
  </si>
  <si>
    <t>En quoi ce qui précède a fait évoluer votre demande de subvention objet du présent dossier ?</t>
  </si>
  <si>
    <r>
      <t xml:space="preserve">Le partenariat au service de l'action </t>
    </r>
    <r>
      <rPr>
        <b/>
        <u val="single"/>
        <sz val="8"/>
        <color indexed="8"/>
        <rFont val="Arial"/>
        <family val="2"/>
      </rPr>
      <t>(hors partenariat financier)</t>
    </r>
  </si>
  <si>
    <t>IV - Mise à disposition de personnel, volontaires</t>
  </si>
  <si>
    <t>Pourcentage d'emplois aidés dans l'ensemble des emplois affectés à l'action ?</t>
  </si>
  <si>
    <t>(1) Sont comptabilisés ici comme emplois aidés tous les postes pour lesquels l'organisme bénéficie d'aides publiques : contrats d'avenir, contrats uniques d'insertion, conventions adultes-relais, emploi tremplin, postes FONJEP, etc.</t>
  </si>
  <si>
    <r>
      <t xml:space="preserve">CONTRAT DE VILLE </t>
    </r>
    <r>
      <rPr>
        <sz val="14"/>
        <color indexed="8"/>
        <rFont val="Arial"/>
        <family val="2"/>
      </rPr>
      <t>Métropole Aix-Marseille-Provence</t>
    </r>
  </si>
  <si>
    <t>74 a - Subventions d'exploitation Contrat de Ville (2)</t>
  </si>
  <si>
    <r>
      <t xml:space="preserve">CONTRAT DE VILLE </t>
    </r>
    <r>
      <rPr>
        <sz val="16"/>
        <color indexed="8"/>
        <rFont val="Arial"/>
        <family val="2"/>
      </rPr>
      <t>Métropole Aix-Marseille-Provence</t>
    </r>
  </si>
  <si>
    <t>74 a - Subventions d'exploitation Contrat de Ville</t>
  </si>
  <si>
    <r>
      <t xml:space="preserve">CONTRAT DE VILLE </t>
    </r>
    <r>
      <rPr>
        <sz val="22"/>
        <color indexed="8"/>
        <rFont val="Arial"/>
        <family val="2"/>
      </rPr>
      <t>Métropole Aix-Marseille-Provence</t>
    </r>
  </si>
  <si>
    <t>Liste des projets d'actions déposés dans le cadre du Contrat de Ville sur l'ensemble de la Métropole</t>
  </si>
  <si>
    <t>LISTE DES PROJETS D'ACTIONS déposés dans le cadre du Contrat de Ville sur l'ensemble de la Métropole</t>
  </si>
  <si>
    <t>DOSSIER DE DEMANDE DE SUBVENTION</t>
  </si>
  <si>
    <r>
      <t xml:space="preserve">CONTRAT DE VILLE </t>
    </r>
    <r>
      <rPr>
        <sz val="20"/>
        <color indexed="8"/>
        <rFont val="Arial"/>
        <family val="2"/>
      </rPr>
      <t>Métropole Aix-Marseille-Provence</t>
    </r>
  </si>
  <si>
    <t>Identification du partenariat financier (Etat, Conseil Départemental Conseil Régional, CAF, Fondations, Ville de Marseille, Europe...)</t>
  </si>
  <si>
    <t>PAGE 2 SUR 16</t>
  </si>
  <si>
    <t>PAGE 3 SUR 16</t>
  </si>
  <si>
    <t>PAGE 4 SUR 16</t>
  </si>
  <si>
    <t>PAGE 5 SUR 16</t>
  </si>
  <si>
    <t>PAGE 6 SUR 16</t>
  </si>
  <si>
    <t>PAGE 7 SUR 16</t>
  </si>
  <si>
    <t>PAGE 8 SUR 16</t>
  </si>
  <si>
    <t>PAGE 9 SUR 16</t>
  </si>
  <si>
    <t>PAGE 10 SUR 16</t>
  </si>
  <si>
    <t>PAGE 11 SUR 16</t>
  </si>
  <si>
    <t>PAGE 16 SUR 16</t>
  </si>
  <si>
    <t>PAGE 15 SUR 16</t>
  </si>
  <si>
    <t>PAGE 14 SUR 16</t>
  </si>
  <si>
    <t>PAGE 13 SUR 16</t>
  </si>
  <si>
    <t>PAGE 12 SUR 16</t>
  </si>
  <si>
    <t>CT1 - Marseille Provence</t>
  </si>
  <si>
    <t>CT2 - Territoire du Pays d'Aix</t>
  </si>
  <si>
    <t>CT3 - Salon Etang de Berre Durance</t>
  </si>
  <si>
    <t>CT5 - Ouest Provence</t>
  </si>
  <si>
    <t>CT6 - Pays de Martigues</t>
  </si>
  <si>
    <t>CT4 - Pays d'Aubagne et de l'Etoile</t>
  </si>
  <si>
    <t>Aix en Provence</t>
  </si>
  <si>
    <t>Gardanne</t>
  </si>
  <si>
    <t>Pertuis</t>
  </si>
  <si>
    <t>Vitrolles</t>
  </si>
  <si>
    <t>Berre l'Etang</t>
  </si>
  <si>
    <t>Salon de Provence</t>
  </si>
  <si>
    <t>Aubagne</t>
  </si>
  <si>
    <t>Istres</t>
  </si>
  <si>
    <t>Miramas</t>
  </si>
  <si>
    <t>Martigues</t>
  </si>
  <si>
    <t>Port de Bouc</t>
  </si>
  <si>
    <t>A1_Assujeti IS</t>
  </si>
  <si>
    <t>A1_Adh Personnes Morales</t>
  </si>
  <si>
    <t>A1_Adh Personnes Morales Detail</t>
  </si>
  <si>
    <t>A1_Nb Emplois Aides</t>
  </si>
  <si>
    <t>A1_Nb Mis a Dispo</t>
  </si>
  <si>
    <t>AX_L1C1</t>
  </si>
  <si>
    <t>AX_L1C2</t>
  </si>
  <si>
    <t>AX_L1C3</t>
  </si>
  <si>
    <t>AX_L1C4</t>
  </si>
  <si>
    <t>AX_L1C5</t>
  </si>
  <si>
    <t>AX_L2C1</t>
  </si>
  <si>
    <t>AX_L2C2</t>
  </si>
  <si>
    <t>AX_L2C3</t>
  </si>
  <si>
    <t>AX_L2C4</t>
  </si>
  <si>
    <t>AX_L2C5</t>
  </si>
  <si>
    <t>AX_L3C1</t>
  </si>
  <si>
    <t>AX_L3C2</t>
  </si>
  <si>
    <t>AX_L3C3</t>
  </si>
  <si>
    <t>AX_L3C4</t>
  </si>
  <si>
    <t>AX_L3C5</t>
  </si>
  <si>
    <t>AX_L4C1</t>
  </si>
  <si>
    <t>AX_L4C2</t>
  </si>
  <si>
    <t>AX_L4C3</t>
  </si>
  <si>
    <t>AX_L4C4</t>
  </si>
  <si>
    <t>AX_L4C5</t>
  </si>
  <si>
    <t>AX_L5C1</t>
  </si>
  <si>
    <t>AX_L5C2</t>
  </si>
  <si>
    <t>AX_L5C3</t>
  </si>
  <si>
    <t>AX_L5C4</t>
  </si>
  <si>
    <t>AX_L5C5</t>
  </si>
  <si>
    <t>AX_L6C1</t>
  </si>
  <si>
    <t>AX_L6C2</t>
  </si>
  <si>
    <t>AX_L6C3</t>
  </si>
  <si>
    <t>AX_L6C4</t>
  </si>
  <si>
    <t>AX_L6C5</t>
  </si>
  <si>
    <t>AX_L7C1</t>
  </si>
  <si>
    <t>AX_L7C2</t>
  </si>
  <si>
    <t>AX_L7C3</t>
  </si>
  <si>
    <t>AX_L7C4</t>
  </si>
  <si>
    <t>AX_L7C5</t>
  </si>
  <si>
    <t>AX_L8C1</t>
  </si>
  <si>
    <t>AX_L8C2</t>
  </si>
  <si>
    <t>AX_L8C3</t>
  </si>
  <si>
    <t>AX_L8C4</t>
  </si>
  <si>
    <t>AX_L8C5</t>
  </si>
  <si>
    <t>CS</t>
  </si>
  <si>
    <t>import assoc</t>
  </si>
  <si>
    <t>import action</t>
  </si>
  <si>
    <t>F1_Conseils Citoyens</t>
  </si>
  <si>
    <t>F1_Conseils Citoyens Details</t>
  </si>
  <si>
    <t>F1_Participation Habitants</t>
  </si>
  <si>
    <t>FI_B4_Quartiers Veille</t>
  </si>
  <si>
    <t>Budg_69 impots benef</t>
  </si>
  <si>
    <t>Budg_79 transferts de charges</t>
  </si>
  <si>
    <t>Date début</t>
  </si>
  <si>
    <t>Date fin</t>
  </si>
  <si>
    <t>Date Année</t>
  </si>
  <si>
    <t>Date dépôt dossier</t>
  </si>
  <si>
    <t>Date calendrier action</t>
  </si>
  <si>
    <t>Qualif</t>
  </si>
  <si>
    <t>Agent</t>
  </si>
  <si>
    <t>date</t>
  </si>
  <si>
    <t>Pas utilisé</t>
  </si>
  <si>
    <t>3°) Nombre des bénéficiaires par diplôme (Pillier emploi et développement économique) *</t>
  </si>
  <si>
    <t>F2018</t>
  </si>
  <si>
    <t>Si le présent projet est une reconduction, veuillez remplir cette fiche</t>
  </si>
  <si>
    <t>Quels sont les partenaires qui vous manquent et pour quelles raisons ?</t>
  </si>
  <si>
    <t>Version 201709.3.3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</si>
</sst>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
    <numFmt numFmtId="165" formatCode="00000"/>
    <numFmt numFmtId="166" formatCode="_-* #,##0.00\€_-;\-* #,##0.00\€_-;_-* \-??\€_-;_-@_-"/>
    <numFmt numFmtId="167" formatCode="d\ mmmm\ yyyy"/>
    <numFmt numFmtId="168" formatCode="#,##0_ ;[Red]\-#,##0\ "/>
    <numFmt numFmtId="169" formatCode="[$-40C]dddd\ d\ mmmm\ yyyy"/>
    <numFmt numFmtId="170" formatCode="_-* #,##0.0\ _€_-;\-* #,##0.0\ _€_-;_-* &quot;-&quot;??\ _€_-;_-@_-"/>
    <numFmt numFmtId="171" formatCode="_-* #,##0\ _€_-;\-* #,##0\ _€_-;_-* &quot;-&quot;??\ _€_-;_-@_-"/>
  </numFmts>
  <fonts count="170">
    <font>
      <sz val="9"/>
      <name val="Geneva"/>
      <family val="2"/>
    </font>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9"/>
      <name val="Geneva"/>
      <family val="2"/>
    </font>
    <font>
      <b/>
      <sz val="10"/>
      <name val="Arial"/>
      <family val="2"/>
    </font>
    <font>
      <sz val="9"/>
      <name val="Arial"/>
      <family val="2"/>
    </font>
    <font>
      <sz val="12"/>
      <name val="Arial"/>
      <family val="2"/>
    </font>
    <font>
      <sz val="14"/>
      <name val="Arial"/>
      <family val="2"/>
    </font>
    <font>
      <sz val="18"/>
      <color indexed="9"/>
      <name val="Arial"/>
      <family val="2"/>
    </font>
    <font>
      <sz val="18"/>
      <name val="Arial"/>
      <family val="2"/>
    </font>
    <font>
      <b/>
      <sz val="12"/>
      <color indexed="8"/>
      <name val="Arial"/>
      <family val="2"/>
    </font>
    <font>
      <b/>
      <sz val="9"/>
      <name val="Arial"/>
      <family val="2"/>
    </font>
    <font>
      <sz val="12"/>
      <color indexed="8"/>
      <name val="Arial"/>
      <family val="2"/>
    </font>
    <font>
      <sz val="8"/>
      <color indexed="8"/>
      <name val="Arial"/>
      <family val="2"/>
    </font>
    <font>
      <sz val="10"/>
      <color indexed="8"/>
      <name val="Arial"/>
      <family val="2"/>
    </font>
    <font>
      <b/>
      <sz val="10"/>
      <color indexed="8"/>
      <name val="Arial"/>
      <family val="2"/>
    </font>
    <font>
      <b/>
      <u val="single"/>
      <sz val="12"/>
      <color indexed="8"/>
      <name val="Arial"/>
      <family val="2"/>
    </font>
    <font>
      <sz val="12"/>
      <color indexed="18"/>
      <name val="Arial"/>
      <family val="2"/>
    </font>
    <font>
      <b/>
      <sz val="12"/>
      <color indexed="10"/>
      <name val="Arial"/>
      <family val="2"/>
    </font>
    <font>
      <b/>
      <sz val="12"/>
      <color indexed="18"/>
      <name val="Arial"/>
      <family val="2"/>
    </font>
    <font>
      <sz val="14"/>
      <color indexed="8"/>
      <name val="Arial"/>
      <family val="2"/>
    </font>
    <font>
      <sz val="30"/>
      <color indexed="18"/>
      <name val="Arial"/>
      <family val="2"/>
    </font>
    <font>
      <b/>
      <sz val="14"/>
      <color indexed="8"/>
      <name val="Arial"/>
      <family val="2"/>
    </font>
    <font>
      <b/>
      <sz val="16"/>
      <color indexed="8"/>
      <name val="Lucida Bright"/>
      <family val="1"/>
    </font>
    <font>
      <sz val="16"/>
      <color indexed="8"/>
      <name val="Geneva"/>
      <family val="2"/>
    </font>
    <font>
      <sz val="16"/>
      <color indexed="9"/>
      <name val="Arial"/>
      <family val="2"/>
    </font>
    <font>
      <sz val="9"/>
      <color indexed="10"/>
      <name val="Geneva"/>
      <family val="2"/>
    </font>
    <font>
      <sz val="9"/>
      <color indexed="8"/>
      <name val="Geneva"/>
      <family val="2"/>
    </font>
    <font>
      <sz val="30"/>
      <color indexed="8"/>
      <name val="Arial"/>
      <family val="2"/>
    </font>
    <font>
      <b/>
      <sz val="30"/>
      <color indexed="8"/>
      <name val="Arial"/>
      <family val="2"/>
    </font>
    <font>
      <b/>
      <sz val="30"/>
      <name val="Arial"/>
      <family val="2"/>
    </font>
    <font>
      <sz val="20"/>
      <name val="Lucida Bright"/>
      <family val="1"/>
    </font>
    <font>
      <sz val="10"/>
      <color indexed="8"/>
      <name val="Geneva"/>
      <family val="2"/>
    </font>
    <font>
      <sz val="7"/>
      <color indexed="8"/>
      <name val="Arial"/>
      <family val="2"/>
    </font>
    <font>
      <sz val="9"/>
      <color indexed="8"/>
      <name val="Arial"/>
      <family val="2"/>
    </font>
    <font>
      <b/>
      <sz val="9"/>
      <color indexed="8"/>
      <name val="Arial"/>
      <family val="2"/>
    </font>
    <font>
      <sz val="30"/>
      <name val="Arial"/>
      <family val="2"/>
    </font>
    <font>
      <sz val="14"/>
      <name val="Geneva"/>
      <family val="2"/>
    </font>
    <font>
      <sz val="6"/>
      <color indexed="8"/>
      <name val="Arial"/>
      <family val="2"/>
    </font>
    <font>
      <b/>
      <sz val="30"/>
      <color indexed="18"/>
      <name val="Arial"/>
      <family val="2"/>
    </font>
    <font>
      <u val="single"/>
      <sz val="30"/>
      <color indexed="12"/>
      <name val="Arial"/>
      <family val="2"/>
    </font>
    <font>
      <u val="single"/>
      <sz val="10"/>
      <color indexed="8"/>
      <name val="Arial"/>
      <family val="2"/>
    </font>
    <font>
      <i/>
      <sz val="8"/>
      <color indexed="8"/>
      <name val="Arial"/>
      <family val="2"/>
    </font>
    <font>
      <sz val="14"/>
      <color indexed="10"/>
      <name val="Geneva"/>
      <family val="2"/>
    </font>
    <font>
      <u val="single"/>
      <sz val="12"/>
      <color indexed="12"/>
      <name val="Arial"/>
      <family val="2"/>
    </font>
    <font>
      <sz val="10"/>
      <name val="Geneva"/>
      <family val="2"/>
    </font>
    <font>
      <sz val="6"/>
      <color indexed="10"/>
      <name val="Arial"/>
      <family val="2"/>
    </font>
    <font>
      <sz val="12"/>
      <color indexed="8"/>
      <name val="Geneva"/>
      <family val="2"/>
    </font>
    <font>
      <sz val="14"/>
      <color indexed="18"/>
      <name val="Arial"/>
      <family val="2"/>
    </font>
    <font>
      <b/>
      <sz val="12"/>
      <color indexed="9"/>
      <name val="Arial"/>
      <family val="2"/>
    </font>
    <font>
      <sz val="12"/>
      <color indexed="9"/>
      <name val="Arial"/>
      <family val="2"/>
    </font>
    <font>
      <b/>
      <sz val="9"/>
      <color indexed="10"/>
      <name val="Arial"/>
      <family val="2"/>
    </font>
    <font>
      <b/>
      <u val="single"/>
      <sz val="9"/>
      <color indexed="8"/>
      <name val="Arial"/>
      <family val="2"/>
    </font>
    <font>
      <b/>
      <u val="single"/>
      <sz val="9"/>
      <color indexed="18"/>
      <name val="Arial"/>
      <family val="2"/>
    </font>
    <font>
      <b/>
      <u val="single"/>
      <sz val="9"/>
      <color indexed="10"/>
      <name val="Arial"/>
      <family val="2"/>
    </font>
    <font>
      <b/>
      <u val="single"/>
      <sz val="10"/>
      <color indexed="8"/>
      <name val="Arial"/>
      <family val="2"/>
    </font>
    <font>
      <u val="single"/>
      <sz val="12"/>
      <color indexed="8"/>
      <name val="Geneva"/>
      <family val="2"/>
    </font>
    <font>
      <b/>
      <sz val="10"/>
      <color indexed="18"/>
      <name val="Arial"/>
      <family val="2"/>
    </font>
    <font>
      <b/>
      <sz val="10"/>
      <color indexed="10"/>
      <name val="Arial"/>
      <family val="2"/>
    </font>
    <font>
      <sz val="8"/>
      <name val="Arial"/>
      <family val="2"/>
    </font>
    <font>
      <sz val="9"/>
      <color indexed="9"/>
      <name val="Arial"/>
      <family val="2"/>
    </font>
    <font>
      <b/>
      <sz val="18"/>
      <color indexed="18"/>
      <name val="Lucida Bright"/>
      <family val="1"/>
    </font>
    <font>
      <sz val="18"/>
      <color indexed="8"/>
      <name val="Arial"/>
      <family val="2"/>
    </font>
    <font>
      <sz val="18"/>
      <color indexed="8"/>
      <name val="Geneva"/>
      <family val="2"/>
    </font>
    <font>
      <b/>
      <sz val="18"/>
      <color indexed="8"/>
      <name val="Arial"/>
      <family val="2"/>
    </font>
    <font>
      <sz val="9"/>
      <color indexed="18"/>
      <name val="Arial"/>
      <family val="2"/>
    </font>
    <font>
      <b/>
      <sz val="8"/>
      <color indexed="8"/>
      <name val="Arial"/>
      <family val="2"/>
    </font>
    <font>
      <b/>
      <sz val="22"/>
      <color indexed="8"/>
      <name val="Arial"/>
      <family val="2"/>
    </font>
    <font>
      <sz val="11"/>
      <color indexed="8"/>
      <name val="Arial"/>
      <family val="2"/>
    </font>
    <font>
      <sz val="11"/>
      <name val="Geneva"/>
      <family val="2"/>
    </font>
    <font>
      <sz val="18"/>
      <name val="Geneva"/>
      <family val="2"/>
    </font>
    <font>
      <sz val="15"/>
      <name val="Arial"/>
      <family val="2"/>
    </font>
    <font>
      <b/>
      <sz val="18"/>
      <name val="Arial"/>
      <family val="2"/>
    </font>
    <font>
      <b/>
      <sz val="18"/>
      <color indexed="18"/>
      <name val="Arial"/>
      <family val="2"/>
    </font>
    <font>
      <b/>
      <sz val="15"/>
      <name val="Arial"/>
      <family val="2"/>
    </font>
    <font>
      <sz val="11"/>
      <name val="Arial"/>
      <family val="2"/>
    </font>
    <font>
      <b/>
      <sz val="12"/>
      <color indexed="18"/>
      <name val="Franklin Gothic Demi"/>
      <family val="2"/>
    </font>
    <font>
      <b/>
      <sz val="7"/>
      <color indexed="8"/>
      <name val="Arial"/>
      <family val="2"/>
    </font>
    <font>
      <b/>
      <sz val="8"/>
      <name val="Arial"/>
      <family val="2"/>
    </font>
    <font>
      <sz val="6"/>
      <name val="Arial"/>
      <family val="2"/>
    </font>
    <font>
      <sz val="6"/>
      <name val="Geneva"/>
      <family val="2"/>
    </font>
    <font>
      <sz val="6"/>
      <color indexed="18"/>
      <name val="Geneva"/>
      <family val="2"/>
    </font>
    <font>
      <sz val="6"/>
      <color indexed="18"/>
      <name val="Arial"/>
      <family val="2"/>
    </font>
    <font>
      <b/>
      <sz val="16"/>
      <color indexed="8"/>
      <name val="Arial"/>
      <family val="2"/>
    </font>
    <font>
      <sz val="16"/>
      <color indexed="8"/>
      <name val="Arial"/>
      <family val="2"/>
    </font>
    <font>
      <b/>
      <sz val="18"/>
      <color indexed="8"/>
      <name val="Lucida Bright"/>
      <family val="1"/>
    </font>
    <font>
      <sz val="9"/>
      <color indexed="10"/>
      <name val="Arial"/>
      <family val="2"/>
    </font>
    <font>
      <sz val="14"/>
      <color indexed="8"/>
      <name val="Geneva"/>
      <family val="2"/>
    </font>
    <font>
      <sz val="10"/>
      <color indexed="10"/>
      <name val="Arial"/>
      <family val="2"/>
    </font>
    <font>
      <sz val="25"/>
      <color indexed="8"/>
      <name val="Arial"/>
      <family val="2"/>
    </font>
    <font>
      <sz val="9.5"/>
      <color indexed="8"/>
      <name val="Arial"/>
      <family val="2"/>
    </font>
    <font>
      <sz val="25"/>
      <name val="Arial"/>
      <family val="2"/>
    </font>
    <font>
      <b/>
      <sz val="14"/>
      <color indexed="9"/>
      <name val="Arial"/>
      <family val="2"/>
    </font>
    <font>
      <b/>
      <sz val="12"/>
      <name val="Arial"/>
      <family val="2"/>
    </font>
    <font>
      <sz val="10"/>
      <color indexed="9"/>
      <name val="Arial"/>
      <family val="2"/>
    </font>
    <font>
      <u val="single"/>
      <sz val="12"/>
      <color indexed="8"/>
      <name val="Arial"/>
      <family val="2"/>
    </font>
    <font>
      <sz val="9"/>
      <color indexed="9"/>
      <name val="Geneva"/>
      <family val="2"/>
    </font>
    <font>
      <b/>
      <sz val="28"/>
      <color indexed="8"/>
      <name val="Lucida Bright"/>
      <family val="1"/>
    </font>
    <font>
      <b/>
      <sz val="20"/>
      <color indexed="8"/>
      <name val="Lucida Bright"/>
      <family val="1"/>
    </font>
    <font>
      <u val="single"/>
      <sz val="9"/>
      <name val="Geneva"/>
      <family val="2"/>
    </font>
    <font>
      <u val="single"/>
      <sz val="9"/>
      <color indexed="9"/>
      <name val="Geneva"/>
      <family val="2"/>
    </font>
    <font>
      <sz val="6"/>
      <color indexed="8"/>
      <name val="Geneva"/>
      <family val="2"/>
    </font>
    <font>
      <sz val="14"/>
      <color indexed="9"/>
      <name val="Geneva"/>
      <family val="2"/>
    </font>
    <font>
      <sz val="10"/>
      <color indexed="9"/>
      <name val="Geneva"/>
      <family val="2"/>
    </font>
    <font>
      <sz val="8"/>
      <color indexed="18"/>
      <name val="Arial"/>
      <family val="2"/>
    </font>
    <font>
      <sz val="8"/>
      <color indexed="10"/>
      <name val="Arial"/>
      <family val="2"/>
    </font>
    <font>
      <b/>
      <u val="single"/>
      <sz val="10"/>
      <color indexed="18"/>
      <name val="Arial"/>
      <family val="2"/>
    </font>
    <font>
      <b/>
      <u val="single"/>
      <sz val="9"/>
      <name val="Arial"/>
      <family val="2"/>
    </font>
    <font>
      <u val="single"/>
      <sz val="12"/>
      <name val="Arial"/>
      <family val="2"/>
    </font>
    <font>
      <sz val="8"/>
      <color indexed="8"/>
      <name val="Geneva"/>
      <family val="2"/>
    </font>
    <font>
      <b/>
      <u val="single"/>
      <sz val="12"/>
      <color indexed="8"/>
      <name val="Geneva"/>
      <family val="2"/>
    </font>
    <font>
      <b/>
      <u val="single"/>
      <sz val="8"/>
      <color indexed="8"/>
      <name val="Arial"/>
      <family val="2"/>
    </font>
    <font>
      <sz val="28"/>
      <color indexed="8"/>
      <name val="Arial"/>
      <family val="2"/>
    </font>
    <font>
      <sz val="28"/>
      <name val="Arial"/>
      <family val="2"/>
    </font>
    <font>
      <sz val="28"/>
      <color indexed="9"/>
      <name val="Arial"/>
      <family val="2"/>
    </font>
    <font>
      <b/>
      <u val="single"/>
      <sz val="12"/>
      <color indexed="18"/>
      <name val="Arial"/>
      <family val="2"/>
    </font>
    <font>
      <b/>
      <u val="single"/>
      <sz val="12"/>
      <color indexed="9"/>
      <name val="Arial"/>
      <family val="2"/>
    </font>
    <font>
      <b/>
      <u val="single"/>
      <sz val="6"/>
      <color indexed="8"/>
      <name val="Arial"/>
      <family val="2"/>
    </font>
    <font>
      <sz val="10"/>
      <color indexed="10"/>
      <name val="Geneva"/>
      <family val="2"/>
    </font>
    <font>
      <sz val="12"/>
      <name val="Geneva"/>
      <family val="2"/>
    </font>
    <font>
      <b/>
      <sz val="15"/>
      <color indexed="8"/>
      <name val="Arial"/>
      <family val="2"/>
    </font>
    <font>
      <b/>
      <sz val="12"/>
      <color indexed="8"/>
      <name val="Franklin Gothic Demi"/>
      <family val="2"/>
    </font>
    <font>
      <b/>
      <sz val="11"/>
      <color indexed="8"/>
      <name val="Arial"/>
      <family val="2"/>
    </font>
    <font>
      <sz val="11"/>
      <color indexed="8"/>
      <name val="Geneva"/>
      <family val="2"/>
    </font>
    <font>
      <sz val="26"/>
      <name val="Lucida Bright"/>
      <family val="1"/>
    </font>
    <font>
      <sz val="26"/>
      <name val="Geneva"/>
      <family val="2"/>
    </font>
    <font>
      <u val="single"/>
      <sz val="9"/>
      <color indexed="8"/>
      <name val="Arial"/>
      <family val="2"/>
    </font>
    <font>
      <sz val="8"/>
      <name val="Geneva"/>
      <family val="2"/>
    </font>
    <font>
      <b/>
      <sz val="8"/>
      <color indexed="10"/>
      <name val="Geneva"/>
      <family val="2"/>
    </font>
    <font>
      <b/>
      <sz val="8"/>
      <color indexed="10"/>
      <name val="Arial"/>
      <family val="2"/>
    </font>
    <font>
      <sz val="22"/>
      <color indexed="8"/>
      <name val="Arial"/>
      <family val="2"/>
    </font>
    <font>
      <b/>
      <sz val="6"/>
      <color indexed="8"/>
      <name val="Arial"/>
      <family val="2"/>
    </font>
    <font>
      <sz val="7"/>
      <color indexed="10"/>
      <name val="Arial"/>
      <family val="2"/>
    </font>
    <font>
      <b/>
      <sz val="7"/>
      <color indexed="10"/>
      <name val="Arial"/>
      <family val="2"/>
    </font>
    <font>
      <sz val="12"/>
      <color indexed="9"/>
      <name val="Geneva"/>
      <family val="2"/>
    </font>
    <font>
      <sz val="12"/>
      <color indexed="10"/>
      <name val="Arial"/>
      <family val="2"/>
    </font>
    <font>
      <sz val="19"/>
      <color indexed="9"/>
      <name val="Arial"/>
      <family val="2"/>
    </font>
    <font>
      <i/>
      <sz val="10"/>
      <color indexed="8"/>
      <name val="Arial"/>
      <family val="2"/>
    </font>
    <font>
      <b/>
      <sz val="10"/>
      <color indexed="8"/>
      <name val="Geneva"/>
      <family val="0"/>
    </font>
    <font>
      <b/>
      <sz val="14"/>
      <name val="Arial"/>
      <family val="2"/>
    </font>
    <font>
      <b/>
      <sz val="20"/>
      <color indexed="8"/>
      <name val="Arial"/>
      <family val="2"/>
    </font>
    <font>
      <sz val="20"/>
      <color indexed="8"/>
      <name val="Arial"/>
      <family val="2"/>
    </font>
    <font>
      <b/>
      <sz val="28"/>
      <color indexed="8"/>
      <name val="Arial"/>
      <family val="2"/>
    </font>
    <font>
      <sz val="16"/>
      <name val="Geneva"/>
      <family val="2"/>
    </font>
    <font>
      <i/>
      <sz val="9"/>
      <color indexed="8"/>
      <name val="Arial"/>
      <family val="2"/>
    </font>
    <font>
      <u val="single"/>
      <sz val="9"/>
      <color indexed="20"/>
      <name val="Geneva"/>
      <family val="2"/>
    </font>
    <font>
      <b/>
      <sz val="9"/>
      <color indexed="10"/>
      <name val="Geneva"/>
      <family val="2"/>
    </font>
    <font>
      <sz val="8"/>
      <name val="Segoe UI"/>
      <family val="2"/>
    </font>
    <font>
      <u val="single"/>
      <sz val="9"/>
      <color theme="11"/>
      <name val="Geneva"/>
      <family val="2"/>
    </font>
    <font>
      <b/>
      <sz val="18"/>
      <color theme="3"/>
      <name val="Cambria"/>
      <family val="2"/>
    </font>
    <font>
      <sz val="12"/>
      <color theme="0"/>
      <name val="Arial"/>
      <family val="2"/>
    </font>
    <font>
      <b/>
      <sz val="9"/>
      <color rgb="FFFF0000"/>
      <name val="Geneva"/>
      <family val="2"/>
    </font>
    <font>
      <b/>
      <sz val="10"/>
      <color rgb="FFFF0000"/>
      <name val="Arial"/>
      <family val="2"/>
    </font>
    <font>
      <sz val="8"/>
      <color rgb="FFFF0000"/>
      <name val="Arial"/>
      <family val="2"/>
    </font>
  </fonts>
  <fills count="2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theme="9" tint="0.5999900102615356"/>
        <bgColor indexed="64"/>
      </patternFill>
    </fill>
    <fill>
      <patternFill patternType="solid">
        <fgColor rgb="FF00B0F0"/>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C00000"/>
        <bgColor indexed="64"/>
      </patternFill>
    </fill>
    <fill>
      <patternFill patternType="solid">
        <fgColor theme="9" tint="0.7999799847602844"/>
        <bgColor indexed="64"/>
      </patternFill>
    </fill>
    <fill>
      <patternFill patternType="solid">
        <fgColor rgb="FF92D050"/>
        <bgColor indexed="64"/>
      </patternFill>
    </fill>
  </fills>
  <borders count="7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color indexed="8"/>
      </left>
      <right style="hair">
        <color indexed="8"/>
      </right>
      <top style="hair">
        <color indexed="8"/>
      </top>
      <bottom style="hair">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hair">
        <color indexed="8"/>
      </bottom>
    </border>
    <border>
      <left style="thin"/>
      <right style="thin"/>
      <top style="thin"/>
      <bottom style="thin"/>
    </border>
    <border>
      <left>
        <color indexed="63"/>
      </left>
      <right>
        <color indexed="63"/>
      </right>
      <top>
        <color indexed="63"/>
      </top>
      <bottom style="hair"/>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color indexed="63"/>
      </right>
      <top style="hair"/>
      <bottom>
        <color indexed="63"/>
      </bottom>
    </border>
    <border>
      <left style="thin"/>
      <right style="hair">
        <color indexed="8"/>
      </right>
      <top style="thin"/>
      <bottom style="hair">
        <color indexed="8"/>
      </bottom>
    </border>
    <border>
      <left style="hair">
        <color indexed="8"/>
      </left>
      <right style="hair">
        <color indexed="8"/>
      </right>
      <top style="thin"/>
      <bottom style="hair">
        <color indexed="8"/>
      </bottom>
    </border>
    <border>
      <left style="hair">
        <color indexed="8"/>
      </left>
      <right>
        <color indexed="63"/>
      </right>
      <top style="thin"/>
      <bottom style="hair">
        <color indexed="8"/>
      </bottom>
    </border>
    <border>
      <left style="hair">
        <color indexed="8"/>
      </left>
      <right style="thin"/>
      <top style="thin"/>
      <bottom style="hair">
        <color indexed="8"/>
      </bottom>
    </border>
    <border>
      <left style="thin"/>
      <right style="hair">
        <color indexed="8"/>
      </right>
      <top>
        <color indexed="63"/>
      </top>
      <bottom style="hair">
        <color indexed="8"/>
      </bottom>
    </border>
    <border>
      <left style="hair">
        <color indexed="8"/>
      </left>
      <right style="thin"/>
      <top>
        <color indexed="63"/>
      </top>
      <bottom style="hair">
        <color indexed="8"/>
      </bottom>
    </border>
    <border>
      <left style="thin"/>
      <right style="hair">
        <color indexed="8"/>
      </right>
      <top style="hair">
        <color indexed="8"/>
      </top>
      <bottom style="hair">
        <color indexed="8"/>
      </bottom>
    </border>
    <border>
      <left style="thin"/>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hair">
        <color indexed="8"/>
      </right>
      <top>
        <color indexed="63"/>
      </top>
      <bottom style="thin"/>
    </border>
    <border>
      <left>
        <color indexed="63"/>
      </left>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hair">
        <color indexed="8"/>
      </left>
      <right>
        <color indexed="63"/>
      </right>
      <top>
        <color indexed="63"/>
      </top>
      <bottom>
        <color indexed="63"/>
      </bottom>
    </border>
    <border>
      <left style="hair"/>
      <right style="hair"/>
      <top style="hair"/>
      <bottom style="hair"/>
    </border>
    <border>
      <left style="hair">
        <color indexed="8"/>
      </left>
      <right style="thin"/>
      <top>
        <color indexed="63"/>
      </top>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hair"/>
      <top>
        <color indexed="63"/>
      </top>
      <bottom style="hair"/>
    </border>
    <border>
      <left style="hair"/>
      <right style="hair"/>
      <top style="hair"/>
      <bottom style="thin"/>
    </border>
    <border>
      <left>
        <color indexed="63"/>
      </left>
      <right>
        <color indexed="63"/>
      </right>
      <top style="hair">
        <color indexed="8"/>
      </top>
      <bottom>
        <color indexed="63"/>
      </bottom>
    </border>
    <border>
      <left style="hair"/>
      <right style="thin"/>
      <top>
        <color indexed="63"/>
      </top>
      <bottom style="hair"/>
    </border>
    <border>
      <left style="hair"/>
      <right style="thin"/>
      <top style="hair"/>
      <bottom style="hair"/>
    </border>
    <border>
      <left style="hair"/>
      <right style="thin"/>
      <top style="hair"/>
      <bottom style="thin"/>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hair"/>
      <top style="hair"/>
      <bottom style="hair"/>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4" fillId="0" borderId="0" applyNumberFormat="0" applyFill="0" applyBorder="0" applyAlignment="0" applyProtection="0"/>
    <xf numFmtId="0" fontId="5" fillId="2" borderId="1" applyNumberFormat="0" applyAlignment="0" applyProtection="0"/>
    <xf numFmtId="0" fontId="6" fillId="0" borderId="2" applyNumberFormat="0" applyFill="0" applyAlignment="0" applyProtection="0"/>
    <xf numFmtId="0" fontId="0" fillId="14" borderId="3" applyNumberFormat="0" applyAlignment="0" applyProtection="0"/>
    <xf numFmtId="0" fontId="7" fillId="3" borderId="1" applyNumberFormat="0" applyAlignment="0" applyProtection="0"/>
    <xf numFmtId="0" fontId="8" fillId="15" borderId="0" applyNumberFormat="0" applyBorder="0" applyAlignment="0" applyProtection="0"/>
    <xf numFmtId="0" fontId="56" fillId="0" borderId="0" applyNumberFormat="0" applyFill="0" applyBorder="0" applyProtection="0">
      <alignment horizontal="center" vertical="center" wrapText="1"/>
    </xf>
    <xf numFmtId="0" fontId="16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9" fillId="16" borderId="0" applyNumberFormat="0" applyBorder="0" applyAlignment="0" applyProtection="0"/>
    <xf numFmtId="0" fontId="1" fillId="0" borderId="0">
      <alignment/>
      <protection/>
    </xf>
    <xf numFmtId="9" fontId="0" fillId="0" borderId="0" applyFill="0" applyBorder="0" applyAlignment="0" applyProtection="0"/>
    <xf numFmtId="0" fontId="10" fillId="17"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0" fontId="165"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18" borderId="9" applyNumberFormat="0" applyAlignment="0" applyProtection="0"/>
  </cellStyleXfs>
  <cellXfs count="887">
    <xf numFmtId="0" fontId="0" fillId="0" borderId="0" xfId="0" applyAlignment="1">
      <alignment/>
    </xf>
    <xf numFmtId="0" fontId="19" fillId="0" borderId="0" xfId="0" applyFont="1" applyAlignment="1">
      <alignment horizontal="center" vertical="top" wrapText="1"/>
    </xf>
    <xf numFmtId="0" fontId="20" fillId="0" borderId="0" xfId="0" applyFont="1" applyAlignment="1">
      <alignment horizontal="center" vertical="top" wrapText="1"/>
    </xf>
    <xf numFmtId="0" fontId="19" fillId="0" borderId="0" xfId="0" applyFont="1" applyAlignment="1">
      <alignment horizontal="center" vertical="center" wrapText="1"/>
    </xf>
    <xf numFmtId="3" fontId="0" fillId="0" borderId="0" xfId="0" applyNumberFormat="1" applyAlignment="1">
      <alignment/>
    </xf>
    <xf numFmtId="14" fontId="0" fillId="0" borderId="0" xfId="0" applyNumberFormat="1" applyAlignment="1">
      <alignment/>
    </xf>
    <xf numFmtId="164" fontId="0" fillId="0" borderId="0" xfId="0" applyNumberFormat="1" applyAlignment="1">
      <alignment/>
    </xf>
    <xf numFmtId="0" fontId="0" fillId="0" borderId="0" xfId="0" applyNumberFormat="1" applyAlignment="1">
      <alignment/>
    </xf>
    <xf numFmtId="1" fontId="0" fillId="0" borderId="0" xfId="0" applyNumberFormat="1" applyAlignment="1">
      <alignment/>
    </xf>
    <xf numFmtId="3" fontId="0" fillId="0" borderId="0" xfId="0" applyNumberFormat="1" applyFill="1" applyAlignment="1">
      <alignment/>
    </xf>
    <xf numFmtId="0" fontId="0" fillId="0" borderId="0" xfId="0" applyAlignment="1">
      <alignment vertical="center" wrapText="1"/>
    </xf>
    <xf numFmtId="0" fontId="20" fillId="0" borderId="0" xfId="0" applyFont="1" applyAlignment="1">
      <alignment horizontal="center" vertical="center" wrapText="1"/>
    </xf>
    <xf numFmtId="14" fontId="19" fillId="0" borderId="0" xfId="0" applyNumberFormat="1" applyFont="1" applyAlignment="1">
      <alignment horizontal="center" vertical="top" wrapText="1"/>
    </xf>
    <xf numFmtId="0" fontId="0" fillId="0" borderId="0" xfId="0" applyFill="1" applyAlignment="1">
      <alignment/>
    </xf>
    <xf numFmtId="9" fontId="0" fillId="0" borderId="0" xfId="53" applyFont="1" applyFill="1" applyBorder="1" applyAlignment="1" applyProtection="1">
      <alignment/>
      <protection/>
    </xf>
    <xf numFmtId="0" fontId="0" fillId="0" borderId="0" xfId="0" applyAlignment="1">
      <alignment horizontal="center"/>
    </xf>
    <xf numFmtId="0" fontId="1" fillId="0" borderId="0" xfId="0" applyFont="1" applyFill="1" applyBorder="1" applyAlignment="1" applyProtection="1">
      <alignment horizontal="center" vertical="center"/>
      <protection/>
    </xf>
    <xf numFmtId="0" fontId="0" fillId="0" borderId="0" xfId="0"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Font="1" applyBorder="1" applyAlignment="1" applyProtection="1">
      <alignment horizontal="left" vertical="center"/>
      <protection/>
    </xf>
    <xf numFmtId="0" fontId="44" fillId="0" borderId="0" xfId="0" applyFont="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30" fillId="0" borderId="0" xfId="0" applyFont="1" applyBorder="1" applyAlignment="1" applyProtection="1">
      <alignment horizontal="left" vertical="center" wrapText="1"/>
      <protection/>
    </xf>
    <xf numFmtId="0" fontId="30" fillId="0" borderId="0" xfId="0" applyFont="1" applyBorder="1" applyAlignment="1" applyProtection="1">
      <alignment horizontal="center" vertical="center" wrapText="1"/>
      <protection/>
    </xf>
    <xf numFmtId="0" fontId="53" fillId="0" borderId="0" xfId="0" applyFont="1" applyFill="1" applyBorder="1" applyAlignment="1" applyProtection="1">
      <alignment horizontal="left" vertical="center"/>
      <protection/>
    </xf>
    <xf numFmtId="0" fontId="53" fillId="0" borderId="0" xfId="0" applyFont="1" applyBorder="1" applyAlignment="1" applyProtection="1">
      <alignment horizontal="left" vertical="center"/>
      <protection/>
    </xf>
    <xf numFmtId="0" fontId="54" fillId="0" borderId="10" xfId="0" applyFont="1" applyBorder="1" applyAlignment="1" applyProtection="1">
      <alignment horizontal="center" vertical="center" wrapText="1"/>
      <protection locked="0"/>
    </xf>
    <xf numFmtId="0" fontId="30" fillId="0" borderId="0" xfId="0" applyFont="1" applyBorder="1" applyAlignment="1" applyProtection="1">
      <alignment horizontal="left" vertical="center"/>
      <protection/>
    </xf>
    <xf numFmtId="0" fontId="31" fillId="0" borderId="0"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30" fillId="0" borderId="0" xfId="0" applyFont="1" applyBorder="1" applyAlignment="1" applyProtection="1">
      <alignment horizontal="center" vertical="center"/>
      <protection/>
    </xf>
    <xf numFmtId="0" fontId="50" fillId="0" borderId="0" xfId="0" applyFont="1" applyBorder="1" applyAlignment="1" applyProtection="1">
      <alignment horizontal="left" vertical="center"/>
      <protection/>
    </xf>
    <xf numFmtId="0" fontId="51" fillId="0" borderId="0" xfId="0" applyFont="1" applyFill="1" applyBorder="1" applyAlignment="1" applyProtection="1">
      <alignment horizontal="left" vertical="center"/>
      <protection/>
    </xf>
    <xf numFmtId="0" fontId="22" fillId="0" borderId="0" xfId="0" applyFont="1" applyBorder="1" applyAlignment="1" applyProtection="1">
      <alignment horizontal="left" vertical="center"/>
      <protection/>
    </xf>
    <xf numFmtId="0" fontId="31" fillId="0" borderId="0" xfId="0" applyFont="1" applyFill="1" applyBorder="1" applyAlignment="1" applyProtection="1">
      <alignment horizontal="left" vertical="center"/>
      <protection/>
    </xf>
    <xf numFmtId="0" fontId="30" fillId="0" borderId="0" xfId="0" applyFont="1" applyFill="1" applyBorder="1" applyAlignment="1" applyProtection="1">
      <alignment horizontal="left" vertical="center"/>
      <protection/>
    </xf>
    <xf numFmtId="0" fontId="29" fillId="0" borderId="0" xfId="0" applyFont="1" applyBorder="1" applyAlignment="1" applyProtection="1">
      <alignment horizontal="center" vertical="center" wrapText="1"/>
      <protection/>
    </xf>
    <xf numFmtId="3" fontId="30" fillId="0" borderId="0" xfId="0" applyNumberFormat="1" applyFont="1" applyFill="1" applyBorder="1" applyAlignment="1" applyProtection="1">
      <alignment horizontal="left" vertical="center" wrapText="1"/>
      <protection/>
    </xf>
    <xf numFmtId="0" fontId="48" fillId="0" borderId="0"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3" fontId="30" fillId="0" borderId="0" xfId="0" applyNumberFormat="1" applyFont="1" applyBorder="1" applyAlignment="1" applyProtection="1">
      <alignment horizontal="left" vertical="center" wrapText="1"/>
      <protection/>
    </xf>
    <xf numFmtId="3" fontId="31" fillId="0" borderId="0" xfId="0" applyNumberFormat="1" applyFont="1" applyBorder="1" applyAlignment="1" applyProtection="1">
      <alignment horizontal="left" vertical="center" wrapText="1"/>
      <protection/>
    </xf>
    <xf numFmtId="0" fontId="23" fillId="0" borderId="0" xfId="0" applyFont="1" applyBorder="1" applyAlignment="1" applyProtection="1">
      <alignment horizontal="left" vertical="center"/>
      <protection/>
    </xf>
    <xf numFmtId="0" fontId="31" fillId="0" borderId="0" xfId="0" applyFont="1" applyBorder="1" applyAlignment="1" applyProtection="1">
      <alignment horizontal="left" vertical="center"/>
      <protection/>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47" fillId="0" borderId="0" xfId="0" applyFont="1" applyFill="1" applyBorder="1" applyAlignment="1" applyProtection="1">
      <alignment horizontal="center" vertical="center"/>
      <protection/>
    </xf>
    <xf numFmtId="0" fontId="47"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52" fillId="0" borderId="0" xfId="0" applyFont="1" applyFill="1" applyBorder="1" applyAlignment="1" applyProtection="1">
      <alignment vertical="center"/>
      <protection/>
    </xf>
    <xf numFmtId="0" fontId="55" fillId="0" borderId="0" xfId="0" applyFont="1" applyFill="1" applyBorder="1" applyAlignment="1" applyProtection="1">
      <alignment horizontal="center" vertical="center"/>
      <protection/>
    </xf>
    <xf numFmtId="0" fontId="46" fillId="0" borderId="0" xfId="0" applyFont="1" applyFill="1" applyBorder="1" applyAlignment="1" applyProtection="1">
      <alignment horizontal="center" vertical="center"/>
      <protection/>
    </xf>
    <xf numFmtId="3" fontId="46" fillId="0" borderId="0" xfId="0" applyNumberFormat="1" applyFont="1" applyFill="1" applyBorder="1" applyAlignment="1" applyProtection="1">
      <alignment horizontal="center" vertical="center"/>
      <protection/>
    </xf>
    <xf numFmtId="0" fontId="53" fillId="0" borderId="0" xfId="0" applyFont="1" applyBorder="1" applyAlignment="1" applyProtection="1">
      <alignment vertical="center"/>
      <protection/>
    </xf>
    <xf numFmtId="0" fontId="36" fillId="0" borderId="0" xfId="0" applyFont="1" applyFill="1" applyBorder="1" applyAlignment="1" applyProtection="1">
      <alignment horizontal="center" vertical="center"/>
      <protection/>
    </xf>
    <xf numFmtId="0" fontId="22" fillId="0" borderId="0" xfId="0" applyFont="1" applyBorder="1" applyAlignment="1" applyProtection="1">
      <alignment vertical="center"/>
      <protection/>
    </xf>
    <xf numFmtId="0" fontId="30" fillId="0" borderId="0" xfId="0" applyFont="1" applyBorder="1" applyAlignment="1" applyProtection="1">
      <alignment vertical="center"/>
      <protection/>
    </xf>
    <xf numFmtId="0" fontId="28" fillId="0" borderId="0" xfId="0" applyFont="1" applyBorder="1" applyAlignment="1" applyProtection="1">
      <alignment vertical="center"/>
      <protection/>
    </xf>
    <xf numFmtId="0" fontId="22" fillId="0" borderId="0" xfId="0" applyFont="1" applyFill="1" applyBorder="1" applyAlignment="1" applyProtection="1">
      <alignment vertical="center"/>
      <protection/>
    </xf>
    <xf numFmtId="0" fontId="26"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8" fillId="0" borderId="0" xfId="0" applyFont="1" applyBorder="1" applyAlignment="1" applyProtection="1">
      <alignment horizontal="center" vertical="center" wrapText="1"/>
      <protection/>
    </xf>
    <xf numFmtId="0" fontId="26" fillId="0" borderId="0" xfId="0" applyFont="1" applyBorder="1" applyAlignment="1" applyProtection="1">
      <alignment vertical="center"/>
      <protection/>
    </xf>
    <xf numFmtId="0" fontId="50" fillId="0" borderId="0" xfId="0" applyFont="1" applyBorder="1" applyAlignment="1" applyProtection="1">
      <alignment horizontal="center" vertical="center" wrapText="1"/>
      <protection/>
    </xf>
    <xf numFmtId="0" fontId="50" fillId="0" borderId="0" xfId="0" applyFont="1" applyFill="1" applyBorder="1" applyAlignment="1" applyProtection="1">
      <alignment vertical="center"/>
      <protection/>
    </xf>
    <xf numFmtId="0" fontId="26" fillId="0" borderId="0" xfId="0" applyFont="1" applyBorder="1" applyAlignment="1" applyProtection="1">
      <alignment horizontal="center" vertical="center" wrapText="1"/>
      <protection/>
    </xf>
    <xf numFmtId="0" fontId="23" fillId="0" borderId="0" xfId="0" applyFont="1" applyBorder="1" applyAlignment="1" applyProtection="1">
      <alignment vertical="center"/>
      <protection/>
    </xf>
    <xf numFmtId="0" fontId="65" fillId="0" borderId="0" xfId="0" applyFont="1" applyFill="1" applyBorder="1" applyAlignment="1" applyProtection="1">
      <alignment horizontal="center" vertical="center"/>
      <protection/>
    </xf>
    <xf numFmtId="0" fontId="66" fillId="0" borderId="0" xfId="0" applyFont="1" applyFill="1" applyBorder="1" applyAlignment="1" applyProtection="1">
      <alignment horizontal="center" vertical="center"/>
      <protection/>
    </xf>
    <xf numFmtId="3" fontId="66" fillId="0" borderId="0" xfId="0" applyNumberFormat="1" applyFont="1" applyFill="1" applyBorder="1" applyAlignment="1" applyProtection="1">
      <alignment horizontal="center" vertical="center"/>
      <protection/>
    </xf>
    <xf numFmtId="0" fontId="66" fillId="0" borderId="0" xfId="52" applyFont="1" applyFill="1" applyBorder="1" applyAlignment="1" applyProtection="1">
      <alignment horizontal="center" vertical="center"/>
      <protection/>
    </xf>
    <xf numFmtId="3" fontId="66" fillId="0" borderId="0" xfId="52" applyNumberFormat="1" applyFont="1" applyFill="1" applyBorder="1" applyAlignment="1" applyProtection="1">
      <alignment horizontal="center" vertical="center"/>
      <protection/>
    </xf>
    <xf numFmtId="0" fontId="31" fillId="0" borderId="0" xfId="0" applyFont="1" applyBorder="1" applyAlignment="1" applyProtection="1">
      <alignment horizontal="center" vertical="center"/>
      <protection/>
    </xf>
    <xf numFmtId="0" fontId="28" fillId="0" borderId="0" xfId="0" applyFont="1" applyFill="1" applyBorder="1" applyAlignment="1" applyProtection="1">
      <alignment horizontal="center" vertical="center" wrapText="1"/>
      <protection/>
    </xf>
    <xf numFmtId="0" fontId="28" fillId="0" borderId="0" xfId="0" applyFont="1" applyBorder="1" applyAlignment="1" applyProtection="1">
      <alignment vertical="center" wrapText="1"/>
      <protection/>
    </xf>
    <xf numFmtId="0" fontId="50" fillId="0" borderId="0" xfId="0" applyFont="1" applyBorder="1" applyAlignment="1" applyProtection="1">
      <alignment vertical="center"/>
      <protection/>
    </xf>
    <xf numFmtId="0" fontId="32" fillId="0" borderId="0" xfId="0" applyFont="1" applyBorder="1" applyAlignment="1" applyProtection="1">
      <alignment horizontal="center" vertical="center"/>
      <protection/>
    </xf>
    <xf numFmtId="0" fontId="73" fillId="0" borderId="0" xfId="0" applyFont="1" applyBorder="1" applyAlignment="1" applyProtection="1">
      <alignment vertical="center"/>
      <protection/>
    </xf>
    <xf numFmtId="0" fontId="75" fillId="0" borderId="0" xfId="0" applyFont="1" applyBorder="1" applyAlignment="1" applyProtection="1">
      <alignment vertical="center"/>
      <protection/>
    </xf>
    <xf numFmtId="3" fontId="22" fillId="0" borderId="0" xfId="52" applyNumberFormat="1" applyFont="1" applyFill="1" applyBorder="1" applyAlignment="1" applyProtection="1">
      <alignment horizontal="right" vertical="center" wrapText="1"/>
      <protection/>
    </xf>
    <xf numFmtId="0" fontId="20"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0" xfId="0" applyFont="1" applyFill="1" applyBorder="1" applyAlignment="1" applyProtection="1">
      <alignment vertical="center"/>
      <protection/>
    </xf>
    <xf numFmtId="0" fontId="31" fillId="0" borderId="0" xfId="0" applyFont="1" applyBorder="1" applyAlignment="1" applyProtection="1">
      <alignment vertical="center"/>
      <protection/>
    </xf>
    <xf numFmtId="0" fontId="22" fillId="0" borderId="0" xfId="0" applyFont="1" applyFill="1" applyBorder="1" applyAlignment="1" applyProtection="1">
      <alignment horizontal="left" vertical="center" wrapText="1"/>
      <protection/>
    </xf>
    <xf numFmtId="0" fontId="21" fillId="0" borderId="0" xfId="0" applyFont="1" applyAlignment="1" applyProtection="1">
      <alignment vertical="center"/>
      <protection/>
    </xf>
    <xf numFmtId="0" fontId="76" fillId="0" borderId="0" xfId="0" applyFont="1" applyAlignment="1" applyProtection="1">
      <alignment vertical="center"/>
      <protection/>
    </xf>
    <xf numFmtId="0" fontId="77" fillId="0" borderId="0" xfId="0" applyFont="1" applyFill="1" applyBorder="1" applyAlignment="1" applyProtection="1">
      <alignment horizontal="center" vertical="center"/>
      <protection/>
    </xf>
    <xf numFmtId="0" fontId="80"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50" fillId="0" borderId="11" xfId="0" applyFont="1" applyFill="1" applyBorder="1" applyAlignment="1" applyProtection="1">
      <alignment horizontal="center" vertical="center" wrapText="1"/>
      <protection/>
    </xf>
    <xf numFmtId="3" fontId="50" fillId="0" borderId="12" xfId="0" applyNumberFormat="1" applyFont="1" applyFill="1" applyBorder="1" applyAlignment="1" applyProtection="1">
      <alignment horizontal="center" vertical="center" wrapText="1"/>
      <protection/>
    </xf>
    <xf numFmtId="3" fontId="50" fillId="0" borderId="13" xfId="0" applyNumberFormat="1" applyFont="1" applyFill="1" applyBorder="1" applyAlignment="1" applyProtection="1">
      <alignment horizontal="center" vertical="center" wrapText="1"/>
      <protection/>
    </xf>
    <xf numFmtId="0" fontId="81" fillId="0" borderId="0" xfId="0" applyFont="1" applyAlignment="1" applyProtection="1">
      <alignment vertical="center"/>
      <protection/>
    </xf>
    <xf numFmtId="0" fontId="30" fillId="0" borderId="14" xfId="0" applyFont="1" applyFill="1" applyBorder="1" applyAlignment="1" applyProtection="1">
      <alignment horizontal="center" vertical="center"/>
      <protection/>
    </xf>
    <xf numFmtId="3" fontId="29" fillId="0" borderId="15" xfId="0" applyNumberFormat="1" applyFont="1" applyFill="1" applyBorder="1" applyAlignment="1" applyProtection="1">
      <alignment horizontal="center" vertical="center" wrapText="1"/>
      <protection locked="0"/>
    </xf>
    <xf numFmtId="3" fontId="29" fillId="0" borderId="16" xfId="0" applyNumberFormat="1"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protection/>
    </xf>
    <xf numFmtId="0" fontId="82" fillId="0" borderId="0" xfId="0" applyFont="1" applyFill="1" applyBorder="1" applyAlignment="1" applyProtection="1">
      <alignment horizontal="left" vertical="center"/>
      <protection/>
    </xf>
    <xf numFmtId="3" fontId="83" fillId="0" borderId="0" xfId="0" applyNumberFormat="1" applyFont="1" applyFill="1" applyBorder="1" applyAlignment="1" applyProtection="1">
      <alignment horizontal="right" vertical="center" wrapText="1"/>
      <protection/>
    </xf>
    <xf numFmtId="0" fontId="0" fillId="0" borderId="0" xfId="0" applyFont="1" applyAlignment="1" applyProtection="1">
      <alignment vertical="center"/>
      <protection/>
    </xf>
    <xf numFmtId="0" fontId="53" fillId="0" borderId="0" xfId="0" applyFont="1" applyAlignment="1" applyProtection="1">
      <alignment vertical="center"/>
      <protection/>
    </xf>
    <xf numFmtId="0" fontId="91" fillId="0" borderId="0" xfId="0" applyFont="1" applyFill="1" applyBorder="1" applyAlignment="1" applyProtection="1">
      <alignment vertical="center"/>
      <protection/>
    </xf>
    <xf numFmtId="0" fontId="0" fillId="0" borderId="0" xfId="0" applyFill="1" applyAlignment="1" applyProtection="1">
      <alignment vertical="center"/>
      <protection/>
    </xf>
    <xf numFmtId="0" fontId="29" fillId="0" borderId="0" xfId="0" applyFont="1" applyBorder="1" applyAlignment="1" applyProtection="1">
      <alignment vertical="center"/>
      <protection/>
    </xf>
    <xf numFmtId="0" fontId="26" fillId="0" borderId="0" xfId="0" applyFont="1" applyBorder="1" applyAlignment="1" applyProtection="1">
      <alignment horizontal="center" vertical="center"/>
      <protection/>
    </xf>
    <xf numFmtId="0" fontId="43" fillId="0" borderId="0" xfId="0" applyFont="1" applyBorder="1" applyAlignment="1" applyProtection="1">
      <alignment horizontal="center" vertical="center"/>
      <protection/>
    </xf>
    <xf numFmtId="0" fontId="30" fillId="0" borderId="0" xfId="0" applyFont="1" applyBorder="1" applyAlignment="1" applyProtection="1">
      <alignment horizontal="right" vertical="center"/>
      <protection/>
    </xf>
    <xf numFmtId="0" fontId="92" fillId="0" borderId="0" xfId="0" applyFont="1" applyBorder="1" applyAlignment="1" applyProtection="1">
      <alignment horizontal="left" vertical="center"/>
      <protection/>
    </xf>
    <xf numFmtId="0" fontId="1" fillId="0" borderId="0" xfId="0" applyFont="1" applyFill="1" applyBorder="1" applyAlignment="1" applyProtection="1">
      <alignment horizontal="center" vertical="center" wrapText="1"/>
      <protection/>
    </xf>
    <xf numFmtId="3" fontId="20" fillId="0" borderId="0" xfId="0" applyNumberFormat="1" applyFont="1" applyFill="1" applyBorder="1" applyAlignment="1" applyProtection="1">
      <alignment horizontal="right" vertical="center" wrapText="1"/>
      <protection/>
    </xf>
    <xf numFmtId="3" fontId="1" fillId="0" borderId="0" xfId="0" applyNumberFormat="1" applyFont="1" applyFill="1" applyBorder="1" applyAlignment="1" applyProtection="1">
      <alignment horizontal="right" vertical="center" wrapText="1"/>
      <protection/>
    </xf>
    <xf numFmtId="0" fontId="62" fillId="0" borderId="0" xfId="0" applyFont="1" applyBorder="1" applyAlignment="1" applyProtection="1">
      <alignment horizontal="center" vertical="center" wrapText="1"/>
      <protection/>
    </xf>
    <xf numFmtId="0" fontId="95" fillId="0" borderId="0" xfId="0" applyFont="1" applyBorder="1" applyAlignment="1" applyProtection="1">
      <alignment horizontal="center" vertical="center" wrapText="1"/>
      <protection/>
    </xf>
    <xf numFmtId="0" fontId="96" fillId="0" borderId="0" xfId="0" applyFont="1" applyBorder="1" applyAlignment="1" applyProtection="1">
      <alignment vertical="center"/>
      <protection/>
    </xf>
    <xf numFmtId="0" fontId="96" fillId="0" borderId="0" xfId="0" applyFont="1" applyAlignment="1" applyProtection="1">
      <alignment vertical="center"/>
      <protection/>
    </xf>
    <xf numFmtId="0" fontId="30" fillId="0" borderId="0" xfId="0" applyFont="1" applyBorder="1" applyAlignment="1" applyProtection="1">
      <alignment vertical="center" wrapText="1"/>
      <protection/>
    </xf>
    <xf numFmtId="0" fontId="50" fillId="0" borderId="0" xfId="0" applyFont="1" applyFill="1" applyBorder="1" applyAlignment="1" applyProtection="1">
      <alignment horizontal="center" vertical="center"/>
      <protection/>
    </xf>
    <xf numFmtId="0" fontId="106" fillId="0" borderId="10" xfId="0" applyFont="1" applyBorder="1" applyAlignment="1" applyProtection="1">
      <alignment horizontal="center" vertical="center"/>
      <protection/>
    </xf>
    <xf numFmtId="0" fontId="106" fillId="0" borderId="10" xfId="0" applyFont="1" applyBorder="1" applyAlignment="1" applyProtection="1">
      <alignment horizontal="center" vertical="center" wrapText="1"/>
      <protection/>
    </xf>
    <xf numFmtId="0" fontId="107" fillId="0" borderId="0" xfId="0" applyFont="1" applyBorder="1" applyAlignment="1" applyProtection="1">
      <alignment horizontal="center" vertical="center"/>
      <protection/>
    </xf>
    <xf numFmtId="49" fontId="50" fillId="0" borderId="10" xfId="0" applyNumberFormat="1" applyFont="1" applyBorder="1" applyAlignment="1" applyProtection="1">
      <alignment horizontal="center" vertical="center" wrapText="1"/>
      <protection locked="0"/>
    </xf>
    <xf numFmtId="167" fontId="50" fillId="0" borderId="10" xfId="0" applyNumberFormat="1" applyFont="1" applyBorder="1" applyAlignment="1" applyProtection="1">
      <alignment horizontal="center" vertical="center"/>
      <protection locked="0"/>
    </xf>
    <xf numFmtId="0" fontId="43" fillId="0" borderId="0"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vertical="center"/>
      <protection/>
    </xf>
    <xf numFmtId="0" fontId="1" fillId="0" borderId="0" xfId="0" applyFont="1" applyBorder="1" applyAlignment="1" applyProtection="1">
      <alignment vertical="center"/>
      <protection/>
    </xf>
    <xf numFmtId="0" fontId="43" fillId="0" borderId="0" xfId="0" applyFont="1" applyFill="1" applyBorder="1" applyAlignment="1" applyProtection="1">
      <alignment vertical="center"/>
      <protection/>
    </xf>
    <xf numFmtId="0" fontId="113"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vertical="center"/>
      <protection/>
    </xf>
    <xf numFmtId="3" fontId="114" fillId="0" borderId="0" xfId="0" applyNumberFormat="1" applyFont="1" applyFill="1" applyBorder="1" applyAlignment="1" applyProtection="1">
      <alignment horizontal="center" vertical="center"/>
      <protection/>
    </xf>
    <xf numFmtId="0" fontId="115" fillId="0" borderId="0" xfId="0" applyFont="1" applyBorder="1" applyAlignment="1" applyProtection="1">
      <alignment vertical="center"/>
      <protection/>
    </xf>
    <xf numFmtId="0" fontId="25" fillId="0" borderId="0" xfId="0" applyFont="1" applyAlignment="1" applyProtection="1">
      <alignment vertical="center"/>
      <protection/>
    </xf>
    <xf numFmtId="3" fontId="26" fillId="0" borderId="0" xfId="0" applyNumberFormat="1" applyFont="1" applyFill="1" applyBorder="1" applyAlignment="1" applyProtection="1">
      <alignment horizontal="center" vertical="center"/>
      <protection/>
    </xf>
    <xf numFmtId="0" fontId="29" fillId="0" borderId="0" xfId="0" applyFont="1" applyBorder="1" applyAlignment="1" applyProtection="1">
      <alignment horizontal="left" vertical="center"/>
      <protection/>
    </xf>
    <xf numFmtId="0" fontId="82" fillId="0" borderId="0" xfId="52" applyFont="1" applyFill="1" applyBorder="1" applyAlignment="1" applyProtection="1">
      <alignment horizontal="left" vertical="center"/>
      <protection/>
    </xf>
    <xf numFmtId="0" fontId="50" fillId="0" borderId="0" xfId="0" applyFont="1" applyFill="1" applyBorder="1" applyAlignment="1" applyProtection="1">
      <alignment horizontal="center" vertical="center" wrapText="1"/>
      <protection/>
    </xf>
    <xf numFmtId="0" fontId="29" fillId="0" borderId="0" xfId="52" applyFont="1" applyFill="1" applyBorder="1" applyAlignment="1" applyProtection="1">
      <alignment horizontal="left" vertical="center" wrapText="1"/>
      <protection/>
    </xf>
    <xf numFmtId="0" fontId="29" fillId="0" borderId="0" xfId="52" applyFont="1" applyFill="1" applyBorder="1" applyAlignment="1" applyProtection="1">
      <alignment horizontal="left" vertical="center"/>
      <protection/>
    </xf>
    <xf numFmtId="0" fontId="30" fillId="0" borderId="0" xfId="0" applyFont="1" applyFill="1" applyBorder="1" applyAlignment="1" applyProtection="1">
      <alignment vertical="center"/>
      <protection/>
    </xf>
    <xf numFmtId="0" fontId="29" fillId="0" borderId="0" xfId="0" applyFont="1" applyFill="1" applyBorder="1" applyAlignment="1" applyProtection="1">
      <alignment horizontal="left" vertical="center"/>
      <protection/>
    </xf>
    <xf numFmtId="0" fontId="29" fillId="0" borderId="0" xfId="0" applyFont="1" applyFill="1" applyBorder="1" applyAlignment="1" applyProtection="1">
      <alignment horizontal="center" vertical="center"/>
      <protection/>
    </xf>
    <xf numFmtId="0" fontId="54" fillId="0" borderId="0" xfId="0" applyFont="1" applyFill="1" applyBorder="1" applyAlignment="1" applyProtection="1">
      <alignment horizontal="center" vertical="center"/>
      <protection/>
    </xf>
    <xf numFmtId="3" fontId="82" fillId="0" borderId="0" xfId="0" applyNumberFormat="1" applyFont="1" applyFill="1" applyBorder="1" applyAlignment="1" applyProtection="1">
      <alignment horizontal="center" vertical="center" wrapText="1"/>
      <protection/>
    </xf>
    <xf numFmtId="0" fontId="54" fillId="0" borderId="0" xfId="0" applyFont="1" applyFill="1" applyBorder="1" applyAlignment="1" applyProtection="1">
      <alignment vertical="center"/>
      <protection/>
    </xf>
    <xf numFmtId="0" fontId="117" fillId="0" borderId="0" xfId="0" applyFont="1" applyBorder="1" applyAlignment="1" applyProtection="1">
      <alignment vertical="center"/>
      <protection/>
    </xf>
    <xf numFmtId="0" fontId="30" fillId="0" borderId="0" xfId="0" applyFont="1" applyFill="1" applyBorder="1" applyAlignment="1" applyProtection="1">
      <alignment vertical="center" wrapText="1"/>
      <protection/>
    </xf>
    <xf numFmtId="0" fontId="29" fillId="0" borderId="0" xfId="0" applyFont="1" applyFill="1" applyBorder="1" applyAlignment="1" applyProtection="1">
      <alignment horizontal="left" vertical="center" wrapText="1"/>
      <protection/>
    </xf>
    <xf numFmtId="0" fontId="50" fillId="0" borderId="10" xfId="0" applyFont="1" applyFill="1" applyBorder="1" applyAlignment="1" applyProtection="1">
      <alignment horizontal="center" vertical="center" wrapText="1"/>
      <protection locked="0"/>
    </xf>
    <xf numFmtId="0" fontId="61" fillId="0" borderId="0" xfId="0" applyFont="1" applyBorder="1" applyAlignment="1" applyProtection="1">
      <alignment vertical="center"/>
      <protection/>
    </xf>
    <xf numFmtId="0" fontId="103"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61" fillId="0" borderId="0" xfId="0" applyFont="1" applyFill="1" applyBorder="1" applyAlignment="1" applyProtection="1">
      <alignment vertical="center"/>
      <protection/>
    </xf>
    <xf numFmtId="0" fontId="122" fillId="0" borderId="0" xfId="0" applyFont="1" applyFill="1" applyBorder="1" applyAlignment="1" applyProtection="1">
      <alignment vertical="center" wrapText="1"/>
      <protection/>
    </xf>
    <xf numFmtId="0" fontId="50" fillId="0" borderId="0" xfId="0" applyFont="1" applyBorder="1" applyAlignment="1" applyProtection="1">
      <alignment horizontal="center" vertical="center"/>
      <protection/>
    </xf>
    <xf numFmtId="0" fontId="50" fillId="0" borderId="18" xfId="0" applyFont="1" applyFill="1" applyBorder="1" applyAlignment="1" applyProtection="1">
      <alignment horizontal="center" vertical="center"/>
      <protection/>
    </xf>
    <xf numFmtId="0" fontId="50"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protection/>
    </xf>
    <xf numFmtId="0" fontId="129" fillId="0" borderId="0" xfId="0" applyFont="1" applyBorder="1" applyAlignment="1" applyProtection="1">
      <alignment vertical="center"/>
      <protection/>
    </xf>
    <xf numFmtId="0" fontId="82" fillId="0" borderId="0" xfId="0" applyFont="1" applyBorder="1" applyAlignment="1" applyProtection="1">
      <alignment horizontal="center" vertical="center"/>
      <protection/>
    </xf>
    <xf numFmtId="14" fontId="50" fillId="0" borderId="10" xfId="0" applyNumberFormat="1" applyFont="1" applyFill="1" applyBorder="1" applyAlignment="1" applyProtection="1">
      <alignment horizontal="center" vertical="center" wrapText="1"/>
      <protection locked="0"/>
    </xf>
    <xf numFmtId="0" fontId="31" fillId="0" borderId="0" xfId="0" applyFont="1" applyFill="1" applyBorder="1" applyAlignment="1" applyProtection="1">
      <alignment horizontal="right" vertical="center"/>
      <protection/>
    </xf>
    <xf numFmtId="0" fontId="30" fillId="0" borderId="0" xfId="0" applyFont="1" applyFill="1" applyBorder="1" applyAlignment="1" applyProtection="1">
      <alignment horizontal="center" vertical="center"/>
      <protection/>
    </xf>
    <xf numFmtId="3" fontId="29" fillId="0" borderId="10" xfId="0" applyNumberFormat="1" applyFont="1" applyFill="1" applyBorder="1" applyAlignment="1" applyProtection="1">
      <alignment horizontal="center" vertical="center"/>
      <protection locked="0"/>
    </xf>
    <xf numFmtId="3" fontId="50" fillId="0" borderId="10"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wrapText="1"/>
      <protection/>
    </xf>
    <xf numFmtId="0" fontId="51" fillId="0" borderId="0" xfId="0" applyFont="1" applyFill="1" applyBorder="1" applyAlignment="1" applyProtection="1">
      <alignment vertical="center"/>
      <protection/>
    </xf>
    <xf numFmtId="0" fontId="30" fillId="0" borderId="0" xfId="0" applyFont="1" applyFill="1" applyBorder="1" applyAlignment="1" applyProtection="1">
      <alignment horizontal="right" vertical="center"/>
      <protection/>
    </xf>
    <xf numFmtId="3" fontId="30" fillId="0" borderId="0" xfId="0" applyNumberFormat="1" applyFont="1" applyFill="1" applyBorder="1" applyAlignment="1" applyProtection="1">
      <alignment horizontal="center" vertical="center"/>
      <protection/>
    </xf>
    <xf numFmtId="0" fontId="84" fillId="0" borderId="0" xfId="0" applyFont="1" applyFill="1" applyBorder="1" applyAlignment="1" applyProtection="1">
      <alignment vertical="center"/>
      <protection/>
    </xf>
    <xf numFmtId="0" fontId="36" fillId="0" borderId="0" xfId="52" applyFont="1" applyFill="1" applyBorder="1" applyAlignment="1" applyProtection="1">
      <alignment horizontal="left" vertical="center"/>
      <protection/>
    </xf>
    <xf numFmtId="0" fontId="38" fillId="0" borderId="0" xfId="52" applyFont="1" applyFill="1" applyBorder="1" applyAlignment="1" applyProtection="1">
      <alignment horizontal="left" vertical="center"/>
      <protection/>
    </xf>
    <xf numFmtId="0" fontId="136" fillId="0" borderId="0" xfId="0" applyFont="1" applyBorder="1" applyAlignment="1" applyProtection="1">
      <alignment horizontal="center" vertical="center" wrapText="1"/>
      <protection/>
    </xf>
    <xf numFmtId="0" fontId="26" fillId="0" borderId="0" xfId="0" applyFont="1" applyBorder="1" applyAlignment="1" applyProtection="1">
      <alignment horizontal="right" vertical="center"/>
      <protection/>
    </xf>
    <xf numFmtId="0" fontId="137" fillId="0" borderId="0" xfId="0" applyFont="1" applyBorder="1" applyAlignment="1" applyProtection="1">
      <alignment horizontal="left" vertical="center"/>
      <protection/>
    </xf>
    <xf numFmtId="0" fontId="0" fillId="0" borderId="0" xfId="0" applyAlignment="1" applyProtection="1">
      <alignment vertical="center" wrapText="1"/>
      <protection/>
    </xf>
    <xf numFmtId="3" fontId="138" fillId="0" borderId="0" xfId="0" applyNumberFormat="1" applyFont="1" applyBorder="1" applyAlignment="1" applyProtection="1">
      <alignment horizontal="right" vertical="center" wrapText="1"/>
      <protection/>
    </xf>
    <xf numFmtId="3" fontId="84" fillId="0" borderId="0" xfId="0" applyNumberFormat="1" applyFont="1" applyBorder="1" applyAlignment="1" applyProtection="1">
      <alignment horizontal="right" vertical="center" wrapText="1"/>
      <protection/>
    </xf>
    <xf numFmtId="2" fontId="138" fillId="0" borderId="0" xfId="0" applyNumberFormat="1" applyFont="1" applyBorder="1" applyAlignment="1" applyProtection="1">
      <alignment vertical="center" wrapText="1"/>
      <protection/>
    </xf>
    <xf numFmtId="3" fontId="26" fillId="0" borderId="0" xfId="0" applyNumberFormat="1" applyFont="1" applyBorder="1" applyAlignment="1" applyProtection="1">
      <alignment horizontal="right" vertical="center" wrapText="1"/>
      <protection/>
    </xf>
    <xf numFmtId="0" fontId="139" fillId="0" borderId="0" xfId="0" applyFont="1" applyBorder="1" applyAlignment="1" applyProtection="1">
      <alignment vertical="center"/>
      <protection/>
    </xf>
    <xf numFmtId="3" fontId="51" fillId="0" borderId="0" xfId="0" applyNumberFormat="1" applyFont="1" applyBorder="1" applyAlignment="1" applyProtection="1">
      <alignment horizontal="right" vertical="center" wrapText="1"/>
      <protection/>
    </xf>
    <xf numFmtId="2" fontId="20" fillId="0" borderId="0" xfId="0" applyNumberFormat="1" applyFont="1" applyBorder="1" applyAlignment="1" applyProtection="1">
      <alignment vertical="center" wrapText="1"/>
      <protection/>
    </xf>
    <xf numFmtId="3" fontId="27" fillId="0" borderId="0" xfId="0" applyNumberFormat="1" applyFont="1" applyBorder="1" applyAlignment="1" applyProtection="1">
      <alignment horizontal="right" vertical="center" wrapText="1"/>
      <protection/>
    </xf>
    <xf numFmtId="0" fontId="22" fillId="0" borderId="0" xfId="0" applyFont="1" applyAlignment="1" applyProtection="1">
      <alignment vertical="center"/>
      <protection/>
    </xf>
    <xf numFmtId="0" fontId="141" fillId="0" borderId="0" xfId="0" applyFont="1" applyAlignment="1" applyProtection="1">
      <alignment vertical="center"/>
      <protection/>
    </xf>
    <xf numFmtId="0" fontId="82" fillId="0" borderId="10" xfId="0" applyFont="1" applyFill="1" applyBorder="1" applyAlignment="1" applyProtection="1">
      <alignment horizontal="center" vertical="center" wrapText="1"/>
      <protection/>
    </xf>
    <xf numFmtId="0" fontId="1" fillId="0" borderId="0" xfId="0" applyFont="1" applyFill="1" applyAlignment="1" applyProtection="1">
      <alignment vertical="center"/>
      <protection/>
    </xf>
    <xf numFmtId="3" fontId="29" fillId="0" borderId="10" xfId="0" applyNumberFormat="1" applyFont="1" applyFill="1" applyBorder="1" applyAlignment="1" applyProtection="1">
      <alignment horizontal="center" vertical="center" wrapText="1"/>
      <protection locked="0"/>
    </xf>
    <xf numFmtId="0" fontId="71" fillId="0" borderId="0" xfId="0" applyFont="1" applyBorder="1" applyAlignment="1" applyProtection="1">
      <alignment vertical="center" wrapText="1"/>
      <protection/>
    </xf>
    <xf numFmtId="0" fontId="85" fillId="0" borderId="0" xfId="0" applyFont="1" applyFill="1" applyBorder="1" applyAlignment="1" applyProtection="1">
      <alignment vertical="center"/>
      <protection/>
    </xf>
    <xf numFmtId="0" fontId="125" fillId="0" borderId="0" xfId="0" applyFont="1" applyBorder="1" applyAlignment="1" applyProtection="1">
      <alignment vertical="center"/>
      <protection/>
    </xf>
    <xf numFmtId="3" fontId="21" fillId="0" borderId="0" xfId="0" applyNumberFormat="1" applyFont="1" applyFill="1" applyBorder="1" applyAlignment="1" applyProtection="1">
      <alignment horizontal="right" vertical="center" wrapText="1"/>
      <protection/>
    </xf>
    <xf numFmtId="3" fontId="1" fillId="0" borderId="0" xfId="52" applyNumberFormat="1" applyFont="1" applyFill="1" applyBorder="1" applyAlignment="1" applyProtection="1">
      <alignment horizontal="right" vertical="center" wrapText="1"/>
      <protection/>
    </xf>
    <xf numFmtId="0" fontId="138" fillId="0" borderId="10" xfId="0" applyFont="1" applyBorder="1" applyAlignment="1" applyProtection="1">
      <alignment horizontal="center" vertical="center" wrapText="1"/>
      <protection/>
    </xf>
    <xf numFmtId="3" fontId="29" fillId="0" borderId="10" xfId="0" applyNumberFormat="1" applyFont="1" applyBorder="1" applyAlignment="1" applyProtection="1">
      <alignment horizontal="center" vertical="center" wrapText="1"/>
      <protection/>
    </xf>
    <xf numFmtId="3" fontId="82" fillId="0" borderId="10" xfId="0" applyNumberFormat="1" applyFont="1" applyFill="1" applyBorder="1" applyAlignment="1" applyProtection="1">
      <alignment horizontal="center" vertical="center" wrapText="1"/>
      <protection/>
    </xf>
    <xf numFmtId="3" fontId="29" fillId="0" borderId="19" xfId="0" applyNumberFormat="1" applyFont="1" applyFill="1" applyBorder="1" applyAlignment="1" applyProtection="1">
      <alignment horizontal="left" vertical="center" wrapText="1"/>
      <protection locked="0"/>
    </xf>
    <xf numFmtId="3" fontId="29" fillId="0" borderId="15" xfId="52" applyNumberFormat="1" applyFont="1" applyFill="1" applyBorder="1" applyAlignment="1" applyProtection="1">
      <alignment horizontal="right" vertical="center" wrapText="1"/>
      <protection locked="0"/>
    </xf>
    <xf numFmtId="3" fontId="54" fillId="0" borderId="19" xfId="0" applyNumberFormat="1" applyFont="1" applyFill="1" applyBorder="1" applyAlignment="1" applyProtection="1">
      <alignment horizontal="left" vertical="center" wrapText="1"/>
      <protection locked="0"/>
    </xf>
    <xf numFmtId="3" fontId="50" fillId="0" borderId="0" xfId="0" applyNumberFormat="1" applyFont="1" applyFill="1" applyBorder="1" applyAlignment="1" applyProtection="1">
      <alignment horizontal="right" vertical="center" wrapText="1"/>
      <protection/>
    </xf>
    <xf numFmtId="3" fontId="30" fillId="0" borderId="0" xfId="52" applyNumberFormat="1" applyFont="1" applyFill="1" applyBorder="1" applyAlignment="1" applyProtection="1">
      <alignment horizontal="right" vertical="center" wrapText="1"/>
      <protection/>
    </xf>
    <xf numFmtId="0" fontId="82" fillId="0" borderId="10" xfId="0" applyFont="1" applyBorder="1" applyAlignment="1" applyProtection="1">
      <alignment horizontal="center" vertical="center" wrapText="1"/>
      <protection/>
    </xf>
    <xf numFmtId="0" fontId="24" fillId="0" borderId="0" xfId="0" applyFont="1" applyFill="1" applyAlignment="1" applyProtection="1">
      <alignment vertical="center"/>
      <protection/>
    </xf>
    <xf numFmtId="0" fontId="146" fillId="0" borderId="0" xfId="0" applyFont="1" applyBorder="1" applyAlignment="1" applyProtection="1">
      <alignment horizontal="center" vertical="center"/>
      <protection/>
    </xf>
    <xf numFmtId="0" fontId="136" fillId="0" borderId="0" xfId="0" applyFont="1" applyBorder="1" applyAlignment="1" applyProtection="1">
      <alignment horizontal="center" vertical="center"/>
      <protection/>
    </xf>
    <xf numFmtId="0" fontId="75" fillId="0" borderId="0" xfId="0" applyFont="1" applyAlignment="1" applyProtection="1">
      <alignment vertical="center"/>
      <protection/>
    </xf>
    <xf numFmtId="0" fontId="54" fillId="0" borderId="15" xfId="0" applyFont="1" applyBorder="1" applyAlignment="1" applyProtection="1">
      <alignment horizontal="center" vertical="center" wrapText="1"/>
      <protection locked="0"/>
    </xf>
    <xf numFmtId="3" fontId="54" fillId="0" borderId="15" xfId="0" applyNumberFormat="1" applyFont="1" applyBorder="1" applyAlignment="1" applyProtection="1">
      <alignment horizontal="right" vertical="center" wrapText="1"/>
      <protection locked="0"/>
    </xf>
    <xf numFmtId="14" fontId="54" fillId="0" borderId="15" xfId="0" applyNumberFormat="1" applyFont="1" applyBorder="1" applyAlignment="1" applyProtection="1">
      <alignment horizontal="center" vertical="center" wrapText="1"/>
      <protection locked="0"/>
    </xf>
    <xf numFmtId="0" fontId="23" fillId="0" borderId="0" xfId="0" applyFont="1" applyAlignment="1" applyProtection="1">
      <alignment vertical="center"/>
      <protection/>
    </xf>
    <xf numFmtId="3" fontId="54" fillId="0" borderId="10" xfId="0" applyNumberFormat="1" applyFont="1" applyBorder="1" applyAlignment="1" applyProtection="1">
      <alignment horizontal="right" vertical="center" wrapText="1"/>
      <protection locked="0"/>
    </xf>
    <xf numFmtId="3" fontId="54" fillId="0" borderId="20" xfId="0" applyNumberFormat="1" applyFont="1" applyBorder="1" applyAlignment="1" applyProtection="1">
      <alignment horizontal="right" vertical="center" wrapText="1"/>
      <protection locked="0"/>
    </xf>
    <xf numFmtId="0" fontId="54" fillId="0" borderId="0" xfId="0" applyFont="1" applyBorder="1" applyAlignment="1" applyProtection="1">
      <alignment horizontal="center" vertical="center"/>
      <protection/>
    </xf>
    <xf numFmtId="0" fontId="54" fillId="0" borderId="0" xfId="0" applyFont="1" applyBorder="1" applyAlignment="1" applyProtection="1">
      <alignment horizontal="left" vertical="center"/>
      <protection/>
    </xf>
    <xf numFmtId="0" fontId="54" fillId="6" borderId="0" xfId="0" applyFont="1" applyFill="1" applyBorder="1" applyAlignment="1" applyProtection="1">
      <alignment horizontal="center" vertical="center"/>
      <protection/>
    </xf>
    <xf numFmtId="0" fontId="51" fillId="6" borderId="21" xfId="0" applyFont="1" applyFill="1" applyBorder="1" applyAlignment="1" applyProtection="1">
      <alignment horizontal="center" vertical="center"/>
      <protection/>
    </xf>
    <xf numFmtId="0" fontId="148" fillId="0" borderId="0" xfId="0" applyFont="1" applyBorder="1" applyAlignment="1" applyProtection="1">
      <alignment vertical="center"/>
      <protection/>
    </xf>
    <xf numFmtId="0" fontId="102" fillId="0" borderId="0" xfId="0" applyFont="1" applyBorder="1" applyAlignment="1" applyProtection="1">
      <alignment vertical="center"/>
      <protection/>
    </xf>
    <xf numFmtId="0" fontId="50" fillId="0" borderId="0" xfId="0" applyFont="1" applyBorder="1" applyAlignment="1" applyProtection="1">
      <alignment horizontal="right" vertical="center"/>
      <protection/>
    </xf>
    <xf numFmtId="0" fontId="51" fillId="0" borderId="0" xfId="52" applyFont="1" applyFill="1" applyBorder="1" applyAlignment="1" applyProtection="1">
      <alignment horizontal="right" vertical="center"/>
      <protection/>
    </xf>
    <xf numFmtId="0" fontId="50" fillId="0" borderId="0" xfId="52" applyFont="1" applyFill="1" applyBorder="1" applyAlignment="1" applyProtection="1">
      <alignment horizontal="right" vertical="center" wrapText="1"/>
      <protection/>
    </xf>
    <xf numFmtId="0" fontId="50" fillId="0" borderId="0" xfId="52" applyFont="1" applyFill="1" applyBorder="1" applyAlignment="1" applyProtection="1">
      <alignment horizontal="right" vertical="center"/>
      <protection/>
    </xf>
    <xf numFmtId="0" fontId="48" fillId="0" borderId="0" xfId="0" applyFont="1" applyBorder="1" applyAlignment="1" applyProtection="1">
      <alignment vertical="center"/>
      <protection/>
    </xf>
    <xf numFmtId="0" fontId="29" fillId="0" borderId="0" xfId="0" applyFont="1" applyFill="1" applyBorder="1" applyAlignment="1" applyProtection="1">
      <alignment horizontal="center" vertical="center" wrapText="1"/>
      <protection/>
    </xf>
    <xf numFmtId="0" fontId="71" fillId="0" borderId="0" xfId="0" applyFont="1" applyFill="1" applyBorder="1" applyAlignment="1" applyProtection="1">
      <alignment vertical="center" wrapText="1"/>
      <protection/>
    </xf>
    <xf numFmtId="0" fontId="30" fillId="0" borderId="22" xfId="0" applyFont="1" applyFill="1" applyBorder="1" applyAlignment="1" applyProtection="1">
      <alignment vertical="center" wrapText="1"/>
      <protection/>
    </xf>
    <xf numFmtId="0" fontId="51" fillId="0" borderId="0" xfId="0" applyFont="1" applyFill="1" applyBorder="1" applyAlignment="1" applyProtection="1">
      <alignment horizontal="right" vertical="center" wrapText="1"/>
      <protection/>
    </xf>
    <xf numFmtId="3" fontId="50" fillId="0" borderId="23" xfId="0" applyNumberFormat="1" applyFont="1" applyFill="1" applyBorder="1" applyAlignment="1" applyProtection="1">
      <alignment horizontal="center" vertical="center" wrapText="1"/>
      <protection/>
    </xf>
    <xf numFmtId="3" fontId="29" fillId="0" borderId="24" xfId="0" applyNumberFormat="1" applyFont="1" applyFill="1" applyBorder="1" applyAlignment="1" applyProtection="1">
      <alignment horizontal="center" vertical="center" wrapText="1"/>
      <protection locked="0"/>
    </xf>
    <xf numFmtId="0" fontId="78" fillId="0" borderId="0" xfId="0" applyFont="1" applyFill="1" applyBorder="1" applyAlignment="1" applyProtection="1">
      <alignment horizontal="center" vertical="center"/>
      <protection/>
    </xf>
    <xf numFmtId="0" fontId="29" fillId="0" borderId="0" xfId="0" applyFont="1" applyBorder="1" applyAlignment="1" applyProtection="1">
      <alignment vertical="center" wrapText="1"/>
      <protection/>
    </xf>
    <xf numFmtId="0" fontId="19" fillId="0" borderId="25" xfId="0" applyFont="1" applyBorder="1" applyAlignment="1">
      <alignment horizontal="center"/>
    </xf>
    <xf numFmtId="0" fontId="0" fillId="0" borderId="0" xfId="0" applyFont="1" applyAlignment="1">
      <alignment horizontal="center"/>
    </xf>
    <xf numFmtId="0" fontId="51" fillId="0" borderId="0" xfId="0" applyNumberFormat="1" applyFont="1" applyFill="1" applyBorder="1" applyAlignment="1" applyProtection="1">
      <alignment horizontal="center" vertical="center" wrapText="1"/>
      <protection/>
    </xf>
    <xf numFmtId="0" fontId="0" fillId="0" borderId="25" xfId="0" applyFont="1" applyBorder="1" applyAlignment="1">
      <alignment horizontal="center"/>
    </xf>
    <xf numFmtId="0" fontId="0" fillId="0" borderId="0" xfId="0" applyFont="1" applyBorder="1" applyAlignment="1">
      <alignment horizontal="center" vertical="center"/>
    </xf>
    <xf numFmtId="0" fontId="51" fillId="0" borderId="25" xfId="0" applyNumberFormat="1" applyFont="1" applyFill="1" applyBorder="1" applyAlignment="1" applyProtection="1">
      <alignment horizontal="left" vertical="center" wrapText="1"/>
      <protection/>
    </xf>
    <xf numFmtId="0" fontId="50" fillId="0" borderId="25" xfId="0" applyFont="1" applyFill="1" applyBorder="1" applyAlignment="1" applyProtection="1">
      <alignment horizontal="left" vertical="center"/>
      <protection/>
    </xf>
    <xf numFmtId="0" fontId="0" fillId="0" borderId="25" xfId="0" applyFont="1" applyBorder="1" applyAlignment="1">
      <alignment horizontal="left" vertical="center"/>
    </xf>
    <xf numFmtId="0" fontId="51" fillId="0" borderId="25" xfId="0" applyFont="1" applyFill="1" applyBorder="1" applyAlignment="1" applyProtection="1">
      <alignment horizontal="left" vertical="center" wrapText="1"/>
      <protection/>
    </xf>
    <xf numFmtId="0" fontId="50" fillId="0" borderId="25" xfId="0" applyFont="1" applyFill="1" applyBorder="1" applyAlignment="1" applyProtection="1">
      <alignment horizontal="left" vertical="center" wrapText="1"/>
      <protection/>
    </xf>
    <xf numFmtId="0" fontId="19" fillId="0" borderId="25" xfId="0" applyFont="1" applyBorder="1" applyAlignment="1">
      <alignment/>
    </xf>
    <xf numFmtId="0" fontId="0" fillId="0" borderId="25" xfId="0" applyFont="1" applyBorder="1" applyAlignment="1">
      <alignment/>
    </xf>
    <xf numFmtId="0" fontId="39"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left" vertical="center"/>
      <protection/>
    </xf>
    <xf numFmtId="0" fontId="48" fillId="0" borderId="0" xfId="0" applyFont="1" applyFill="1" applyBorder="1" applyAlignment="1" applyProtection="1">
      <alignment horizontal="left" vertical="center"/>
      <protection/>
    </xf>
    <xf numFmtId="3" fontId="45" fillId="0" borderId="0" xfId="0" applyNumberFormat="1" applyFont="1" applyFill="1" applyBorder="1" applyAlignment="1" applyProtection="1">
      <alignment horizontal="left" vertical="center"/>
      <protection/>
    </xf>
    <xf numFmtId="3" fontId="31" fillId="0" borderId="0" xfId="0" applyNumberFormat="1" applyFont="1" applyFill="1" applyBorder="1" applyAlignment="1" applyProtection="1">
      <alignment horizontal="left" vertical="center"/>
      <protection/>
    </xf>
    <xf numFmtId="0" fontId="31" fillId="0" borderId="0" xfId="52" applyFont="1" applyFill="1" applyBorder="1" applyAlignment="1" applyProtection="1">
      <alignment horizontal="left" vertical="center" wrapText="1"/>
      <protection/>
    </xf>
    <xf numFmtId="3" fontId="54" fillId="19" borderId="15" xfId="0" applyNumberFormat="1" applyFont="1" applyFill="1" applyBorder="1" applyAlignment="1" applyProtection="1">
      <alignment vertical="center" wrapText="1"/>
      <protection/>
    </xf>
    <xf numFmtId="3" fontId="54" fillId="19" borderId="10" xfId="0" applyNumberFormat="1" applyFont="1" applyFill="1" applyBorder="1" applyAlignment="1" applyProtection="1">
      <alignment vertical="center" wrapText="1"/>
      <protection/>
    </xf>
    <xf numFmtId="3" fontId="54" fillId="19" borderId="20" xfId="0" applyNumberFormat="1" applyFont="1" applyFill="1" applyBorder="1" applyAlignment="1" applyProtection="1">
      <alignment vertical="center" wrapText="1"/>
      <protection/>
    </xf>
    <xf numFmtId="0" fontId="66" fillId="20" borderId="0" xfId="0" applyFont="1" applyFill="1" applyBorder="1" applyAlignment="1" applyProtection="1">
      <alignment vertical="center"/>
      <protection/>
    </xf>
    <xf numFmtId="0" fontId="50" fillId="0" borderId="22" xfId="0" applyFont="1" applyBorder="1" applyAlignment="1" applyProtection="1">
      <alignment horizontal="center" vertical="center" wrapText="1"/>
      <protection locked="0"/>
    </xf>
    <xf numFmtId="14" fontId="29" fillId="0" borderId="22" xfId="0" applyNumberFormat="1" applyFont="1" applyBorder="1" applyAlignment="1" applyProtection="1">
      <alignment horizontal="center" vertical="center" wrapText="1"/>
      <protection locked="0"/>
    </xf>
    <xf numFmtId="3" fontId="50" fillId="0" borderId="22" xfId="0" applyNumberFormat="1" applyFont="1" applyBorder="1" applyAlignment="1" applyProtection="1">
      <alignment horizontal="center" vertical="center" wrapText="1"/>
      <protection locked="0"/>
    </xf>
    <xf numFmtId="0" fontId="75" fillId="0" borderId="26" xfId="0" applyFont="1" applyBorder="1" applyAlignment="1" applyProtection="1">
      <alignment horizontal="justify" vertical="center" wrapText="1"/>
      <protection/>
    </xf>
    <xf numFmtId="0" fontId="50" fillId="0" borderId="26" xfId="0" applyFont="1" applyBorder="1" applyAlignment="1" applyProtection="1">
      <alignment horizontal="center" vertical="center"/>
      <protection/>
    </xf>
    <xf numFmtId="0" fontId="62" fillId="0" borderId="26" xfId="0" applyFont="1" applyBorder="1" applyAlignment="1" applyProtection="1">
      <alignment horizontal="center" vertical="center" wrapText="1"/>
      <protection/>
    </xf>
    <xf numFmtId="0" fontId="97" fillId="0" borderId="26" xfId="0" applyFont="1" applyBorder="1" applyAlignment="1" applyProtection="1">
      <alignment vertical="center"/>
      <protection/>
    </xf>
    <xf numFmtId="0" fontId="98" fillId="0" borderId="26" xfId="0" applyFont="1" applyBorder="1" applyAlignment="1" applyProtection="1">
      <alignment horizontal="center" vertical="center" wrapText="1"/>
      <protection/>
    </xf>
    <xf numFmtId="0" fontId="95" fillId="0" borderId="26" xfId="0" applyFont="1" applyBorder="1" applyAlignment="1" applyProtection="1">
      <alignment horizontal="center" vertical="center" wrapText="1"/>
      <protection/>
    </xf>
    <xf numFmtId="0" fontId="101" fillId="0" borderId="0" xfId="0" applyFont="1" applyFill="1" applyBorder="1" applyAlignment="1" applyProtection="1">
      <alignment horizontal="center" vertical="center"/>
      <protection/>
    </xf>
    <xf numFmtId="0" fontId="103" fillId="0" borderId="0" xfId="0" applyFont="1" applyFill="1" applyBorder="1" applyAlignment="1" applyProtection="1">
      <alignment vertical="center"/>
      <protection/>
    </xf>
    <xf numFmtId="0" fontId="105" fillId="0" borderId="0" xfId="0" applyFont="1" applyFill="1" applyBorder="1" applyAlignment="1" applyProtection="1">
      <alignment horizontal="center" vertical="center"/>
      <protection/>
    </xf>
    <xf numFmtId="0" fontId="105" fillId="0" borderId="0" xfId="0" applyFont="1" applyBorder="1" applyAlignment="1" applyProtection="1">
      <alignment horizontal="center" vertical="center"/>
      <protection/>
    </xf>
    <xf numFmtId="0" fontId="28" fillId="0" borderId="0" xfId="0" applyFont="1" applyBorder="1" applyAlignment="1" applyProtection="1">
      <alignment horizontal="right" vertical="center" wrapText="1"/>
      <protection/>
    </xf>
    <xf numFmtId="165" fontId="49" fillId="0" borderId="0" xfId="0" applyNumberFormat="1" applyFont="1" applyBorder="1" applyAlignment="1" applyProtection="1">
      <alignment horizontal="left" vertical="center" wrapText="1"/>
      <protection/>
    </xf>
    <xf numFmtId="165" fontId="49" fillId="0" borderId="26" xfId="0" applyNumberFormat="1" applyFont="1" applyBorder="1" applyAlignment="1" applyProtection="1">
      <alignment horizontal="left" vertical="center" wrapText="1"/>
      <protection/>
    </xf>
    <xf numFmtId="0" fontId="26"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right" vertical="center"/>
      <protection/>
    </xf>
    <xf numFmtId="0" fontId="26" fillId="0" borderId="0" xfId="0" applyFont="1" applyFill="1" applyBorder="1" applyAlignment="1" applyProtection="1">
      <alignment vertical="center" wrapText="1"/>
      <protection/>
    </xf>
    <xf numFmtId="0" fontId="28" fillId="0" borderId="0" xfId="0" applyFont="1" applyFill="1" applyBorder="1" applyAlignment="1" applyProtection="1">
      <alignment horizontal="justify" vertical="center" wrapText="1"/>
      <protection/>
    </xf>
    <xf numFmtId="0" fontId="128" fillId="0" borderId="0" xfId="0" applyFont="1" applyFill="1" applyBorder="1" applyAlignment="1" applyProtection="1">
      <alignment vertical="center"/>
      <protection/>
    </xf>
    <xf numFmtId="3" fontId="28" fillId="0" borderId="0" xfId="0" applyNumberFormat="1" applyFont="1" applyFill="1" applyBorder="1" applyAlignment="1" applyProtection="1">
      <alignment horizontal="center" vertical="center"/>
      <protection/>
    </xf>
    <xf numFmtId="0" fontId="111" fillId="0" borderId="0" xfId="0" applyFont="1" applyFill="1" applyBorder="1" applyAlignment="1" applyProtection="1">
      <alignment vertical="center"/>
      <protection/>
    </xf>
    <xf numFmtId="0" fontId="124" fillId="0" borderId="0" xfId="0" applyFont="1" applyFill="1" applyBorder="1" applyAlignment="1" applyProtection="1">
      <alignment vertical="center"/>
      <protection/>
    </xf>
    <xf numFmtId="0" fontId="33" fillId="0" borderId="0" xfId="0" applyFont="1" applyFill="1" applyBorder="1" applyAlignment="1" applyProtection="1">
      <alignment horizontal="justify" vertical="center" wrapText="1"/>
      <protection/>
    </xf>
    <xf numFmtId="0" fontId="54" fillId="0" borderId="0" xfId="0" applyFont="1" applyBorder="1" applyAlignment="1" applyProtection="1">
      <alignment horizontal="center" vertical="center" wrapText="1"/>
      <protection/>
    </xf>
    <xf numFmtId="3" fontId="31" fillId="0" borderId="0" xfId="0" applyNumberFormat="1"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protection/>
    </xf>
    <xf numFmtId="0" fontId="120" fillId="0" borderId="0" xfId="0" applyFont="1" applyBorder="1" applyAlignment="1" applyProtection="1">
      <alignment horizontal="center" vertical="center"/>
      <protection/>
    </xf>
    <xf numFmtId="0" fontId="43" fillId="0" borderId="0" xfId="0" applyFont="1" applyBorder="1" applyAlignment="1" applyProtection="1">
      <alignment vertical="center" wrapText="1"/>
      <protection/>
    </xf>
    <xf numFmtId="0" fontId="0" fillId="0" borderId="26" xfId="0" applyBorder="1" applyAlignment="1" applyProtection="1">
      <alignment vertical="center"/>
      <protection/>
    </xf>
    <xf numFmtId="0" fontId="27" fillId="0" borderId="26" xfId="0" applyFont="1" applyBorder="1" applyAlignment="1" applyProtection="1">
      <alignment vertical="center"/>
      <protection/>
    </xf>
    <xf numFmtId="0" fontId="54" fillId="0" borderId="0" xfId="0" applyFont="1" applyBorder="1" applyAlignment="1" applyProtection="1">
      <alignment vertical="center" wrapText="1"/>
      <protection/>
    </xf>
    <xf numFmtId="0" fontId="28" fillId="0" borderId="0" xfId="0" applyFont="1" applyBorder="1" applyAlignment="1" applyProtection="1">
      <alignment horizontal="center" vertical="center"/>
      <protection/>
    </xf>
    <xf numFmtId="0" fontId="79" fillId="0" borderId="0" xfId="0" applyFont="1" applyFill="1" applyBorder="1" applyAlignment="1" applyProtection="1">
      <alignment horizontal="center" vertical="center"/>
      <protection/>
    </xf>
    <xf numFmtId="0" fontId="0" fillId="0" borderId="27" xfId="0" applyBorder="1" applyAlignment="1" applyProtection="1">
      <alignment vertical="center"/>
      <protection/>
    </xf>
    <xf numFmtId="0" fontId="143" fillId="0" borderId="0" xfId="0" applyFont="1" applyBorder="1" applyAlignment="1" applyProtection="1">
      <alignment horizontal="left" vertical="center"/>
      <protection/>
    </xf>
    <xf numFmtId="0" fontId="29" fillId="0" borderId="0" xfId="0" applyFont="1" applyBorder="1" applyAlignment="1" applyProtection="1">
      <alignment horizontal="left" vertical="center" wrapText="1"/>
      <protection/>
    </xf>
    <xf numFmtId="0" fontId="125" fillId="0" borderId="0" xfId="0" applyFont="1" applyBorder="1" applyAlignment="1" applyProtection="1">
      <alignment horizontal="left" vertical="center"/>
      <protection/>
    </xf>
    <xf numFmtId="0" fontId="151" fillId="0" borderId="0" xfId="0" applyNumberFormat="1" applyFont="1" applyFill="1" applyBorder="1" applyAlignment="1" applyProtection="1">
      <alignment vertical="center"/>
      <protection/>
    </xf>
    <xf numFmtId="0" fontId="139" fillId="0" borderId="0" xfId="0" applyFont="1" applyFill="1" applyBorder="1" applyAlignment="1" applyProtection="1">
      <alignment vertical="center"/>
      <protection/>
    </xf>
    <xf numFmtId="0" fontId="24" fillId="20" borderId="0" xfId="0" applyFont="1" applyFill="1" applyBorder="1" applyAlignment="1" applyProtection="1">
      <alignment horizontal="left" vertical="center"/>
      <protection/>
    </xf>
    <xf numFmtId="0" fontId="43" fillId="0" borderId="27" xfId="0" applyFont="1" applyBorder="1" applyAlignment="1" applyProtection="1">
      <alignment vertical="center"/>
      <protection/>
    </xf>
    <xf numFmtId="14" fontId="29" fillId="0" borderId="19" xfId="0" applyNumberFormat="1" applyFont="1" applyBorder="1" applyAlignment="1" applyProtection="1">
      <alignment horizontal="center" vertical="center" wrapText="1"/>
      <protection locked="0"/>
    </xf>
    <xf numFmtId="14" fontId="29" fillId="0" borderId="24" xfId="0" applyNumberFormat="1" applyFont="1" applyBorder="1" applyAlignment="1" applyProtection="1">
      <alignment horizontal="center" vertical="center" wrapText="1"/>
      <protection locked="0"/>
    </xf>
    <xf numFmtId="3" fontId="50" fillId="0" borderId="28" xfId="0" applyNumberFormat="1" applyFont="1" applyFill="1" applyBorder="1" applyAlignment="1" applyProtection="1">
      <alignment horizontal="center" vertical="center"/>
      <protection locked="0"/>
    </xf>
    <xf numFmtId="0" fontId="26" fillId="0" borderId="0" xfId="0" applyFont="1" applyBorder="1" applyAlignment="1" applyProtection="1">
      <alignment horizontal="right" vertical="center" wrapText="1"/>
      <protection/>
    </xf>
    <xf numFmtId="0" fontId="30" fillId="0" borderId="27" xfId="0" applyFont="1" applyFill="1" applyBorder="1" applyAlignment="1" applyProtection="1">
      <alignment vertical="center"/>
      <protection/>
    </xf>
    <xf numFmtId="0" fontId="28" fillId="0" borderId="27" xfId="0" applyFont="1" applyFill="1" applyBorder="1" applyAlignment="1" applyProtection="1">
      <alignment vertical="center"/>
      <protection/>
    </xf>
    <xf numFmtId="0" fontId="0" fillId="0" borderId="25" xfId="0" applyFont="1" applyBorder="1" applyAlignment="1">
      <alignment horizontal="left"/>
    </xf>
    <xf numFmtId="0" fontId="50" fillId="0" borderId="0" xfId="0" applyFont="1" applyFill="1" applyBorder="1" applyAlignment="1" applyProtection="1">
      <alignment horizontal="left" vertical="center" wrapText="1"/>
      <protection/>
    </xf>
    <xf numFmtId="0" fontId="51" fillId="0" borderId="0" xfId="0" applyFont="1" applyFill="1" applyBorder="1" applyAlignment="1" applyProtection="1">
      <alignment horizontal="left" vertical="center" wrapText="1"/>
      <protection/>
    </xf>
    <xf numFmtId="0" fontId="30" fillId="0" borderId="0" xfId="0" applyFont="1" applyBorder="1" applyAlignment="1" applyProtection="1">
      <alignment horizontal="left"/>
      <protection/>
    </xf>
    <xf numFmtId="0" fontId="166" fillId="21" borderId="0" xfId="0" applyFont="1" applyFill="1" applyBorder="1" applyAlignment="1" applyProtection="1">
      <alignment horizontal="left" vertical="center"/>
      <protection/>
    </xf>
    <xf numFmtId="0" fontId="21" fillId="0" borderId="0" xfId="0" applyFont="1" applyBorder="1" applyAlignment="1" applyProtection="1">
      <alignment horizontal="center" vertical="center"/>
      <protection/>
    </xf>
    <xf numFmtId="0" fontId="31" fillId="0" borderId="10" xfId="52" applyFont="1" applyBorder="1" applyAlignment="1" applyProtection="1">
      <alignment horizontal="center" vertical="center" wrapText="1"/>
      <protection/>
    </xf>
    <xf numFmtId="0" fontId="54" fillId="0" borderId="10" xfId="0" applyFont="1" applyBorder="1" applyAlignment="1" applyProtection="1">
      <alignment horizontal="center" vertical="center" wrapText="1"/>
      <protection/>
    </xf>
    <xf numFmtId="0" fontId="93" fillId="0" borderId="10" xfId="52" applyFont="1" applyBorder="1" applyAlignment="1" applyProtection="1">
      <alignment horizontal="left" vertical="center" wrapText="1" indent="1"/>
      <protection/>
    </xf>
    <xf numFmtId="3" fontId="82" fillId="19" borderId="10" xfId="0" applyNumberFormat="1" applyFont="1" applyFill="1" applyBorder="1" applyAlignment="1" applyProtection="1">
      <alignment horizontal="right" vertical="center" wrapText="1"/>
      <protection/>
    </xf>
    <xf numFmtId="0" fontId="49" fillId="0" borderId="10" xfId="52" applyFont="1" applyBorder="1" applyAlignment="1" applyProtection="1">
      <alignment horizontal="left" vertical="center" wrapText="1" indent="1"/>
      <protection/>
    </xf>
    <xf numFmtId="3" fontId="29" fillId="0" borderId="10" xfId="0" applyNumberFormat="1" applyFont="1" applyBorder="1" applyAlignment="1" applyProtection="1">
      <alignment horizontal="right" vertical="center" wrapText="1"/>
      <protection locked="0"/>
    </xf>
    <xf numFmtId="0" fontId="93" fillId="0" borderId="10" xfId="0" applyFont="1" applyBorder="1" applyAlignment="1" applyProtection="1">
      <alignment horizontal="left" vertical="center" wrapText="1" indent="1"/>
      <protection/>
    </xf>
    <xf numFmtId="0" fontId="49" fillId="0" borderId="10" xfId="0" applyFont="1" applyBorder="1" applyAlignment="1" applyProtection="1">
      <alignment horizontal="left" vertical="center" wrapText="1" indent="1"/>
      <protection/>
    </xf>
    <xf numFmtId="3" fontId="82" fillId="0" borderId="10" xfId="0" applyNumberFormat="1" applyFont="1" applyBorder="1" applyAlignment="1" applyProtection="1">
      <alignment horizontal="right" vertical="center" wrapText="1"/>
      <protection locked="0"/>
    </xf>
    <xf numFmtId="1" fontId="93" fillId="0" borderId="10" xfId="52" applyNumberFormat="1" applyFont="1" applyBorder="1" applyAlignment="1" applyProtection="1">
      <alignment horizontal="left" vertical="center" wrapText="1" indent="1"/>
      <protection/>
    </xf>
    <xf numFmtId="2" fontId="82" fillId="6" borderId="10" xfId="52" applyNumberFormat="1" applyFont="1" applyFill="1" applyBorder="1" applyAlignment="1" applyProtection="1">
      <alignment horizontal="left" vertical="center" wrapText="1" indent="1"/>
      <protection/>
    </xf>
    <xf numFmtId="3" fontId="82" fillId="6" borderId="10" xfId="0" applyNumberFormat="1" applyFont="1" applyFill="1" applyBorder="1" applyAlignment="1" applyProtection="1">
      <alignment horizontal="right" vertical="center" wrapText="1"/>
      <protection/>
    </xf>
    <xf numFmtId="3" fontId="29" fillId="0" borderId="10" xfId="52" applyNumberFormat="1" applyFont="1" applyBorder="1" applyAlignment="1" applyProtection="1">
      <alignment horizontal="right" vertical="center" wrapText="1"/>
      <protection locked="0"/>
    </xf>
    <xf numFmtId="0" fontId="93" fillId="19" borderId="10" xfId="0" applyFont="1" applyFill="1" applyBorder="1" applyAlignment="1" applyProtection="1">
      <alignment horizontal="left" vertical="center" wrapText="1" indent="1"/>
      <protection/>
    </xf>
    <xf numFmtId="3" fontId="94" fillId="19" borderId="10" xfId="52" applyNumberFormat="1" applyFont="1" applyFill="1" applyBorder="1" applyAlignment="1" applyProtection="1">
      <alignment horizontal="right" vertical="center" wrapText="1"/>
      <protection/>
    </xf>
    <xf numFmtId="3" fontId="75" fillId="19" borderId="10" xfId="52" applyNumberFormat="1" applyFont="1" applyFill="1" applyBorder="1" applyAlignment="1" applyProtection="1">
      <alignment horizontal="right" vertical="center" wrapText="1"/>
      <protection/>
    </xf>
    <xf numFmtId="0" fontId="49" fillId="0" borderId="10" xfId="52" applyFont="1" applyBorder="1" applyAlignment="1" applyProtection="1">
      <alignment horizontal="left" vertical="center" wrapText="1" indent="1"/>
      <protection locked="0"/>
    </xf>
    <xf numFmtId="3" fontId="75" fillId="0" borderId="10" xfId="52" applyNumberFormat="1" applyFont="1" applyFill="1" applyBorder="1" applyAlignment="1" applyProtection="1">
      <alignment horizontal="right" vertical="center" wrapText="1"/>
      <protection locked="0"/>
    </xf>
    <xf numFmtId="0" fontId="49" fillId="0" borderId="10" xfId="0" applyFont="1" applyBorder="1" applyAlignment="1" applyProtection="1">
      <alignment horizontal="left" vertical="center" wrapText="1" indent="1"/>
      <protection locked="0"/>
    </xf>
    <xf numFmtId="3" fontId="75" fillId="0" borderId="10" xfId="0" applyNumberFormat="1" applyFont="1" applyBorder="1" applyAlignment="1" applyProtection="1">
      <alignment vertical="center"/>
      <protection locked="0"/>
    </xf>
    <xf numFmtId="0" fontId="49" fillId="0" borderId="10" xfId="0" applyFont="1" applyBorder="1" applyAlignment="1" applyProtection="1">
      <alignment horizontal="left" vertical="center" indent="1"/>
      <protection locked="0"/>
    </xf>
    <xf numFmtId="1" fontId="49" fillId="0" borderId="10" xfId="52" applyNumberFormat="1" applyFont="1" applyBorder="1" applyAlignment="1" applyProtection="1">
      <alignment horizontal="left" vertical="center" wrapText="1" indent="1"/>
      <protection locked="0"/>
    </xf>
    <xf numFmtId="1" fontId="49" fillId="0" borderId="10" xfId="52" applyNumberFormat="1" applyFont="1" applyBorder="1" applyAlignment="1" applyProtection="1">
      <alignment horizontal="left" vertical="center" wrapText="1" indent="1"/>
      <protection/>
    </xf>
    <xf numFmtId="3" fontId="29" fillId="19" borderId="10" xfId="52" applyNumberFormat="1" applyFont="1" applyFill="1" applyBorder="1" applyAlignment="1" applyProtection="1">
      <alignment horizontal="right" vertical="center" wrapText="1"/>
      <protection locked="0"/>
    </xf>
    <xf numFmtId="3" fontId="29" fillId="19" borderId="10" xfId="0" applyNumberFormat="1" applyFont="1" applyFill="1" applyBorder="1" applyAlignment="1" applyProtection="1">
      <alignment vertical="center"/>
      <protection locked="0"/>
    </xf>
    <xf numFmtId="3" fontId="82" fillId="0" borderId="10" xfId="52" applyNumberFormat="1" applyFont="1" applyBorder="1" applyAlignment="1" applyProtection="1">
      <alignment horizontal="right" vertical="center" wrapText="1"/>
      <protection locked="0"/>
    </xf>
    <xf numFmtId="3" fontId="82" fillId="6" borderId="10" xfId="52" applyNumberFormat="1" applyFont="1" applyFill="1" applyBorder="1" applyAlignment="1" applyProtection="1">
      <alignment horizontal="right" vertical="center" wrapText="1"/>
      <protection/>
    </xf>
    <xf numFmtId="0" fontId="49" fillId="0" borderId="10" xfId="0" applyFont="1" applyFill="1" applyBorder="1" applyAlignment="1" applyProtection="1">
      <alignment horizontal="center" vertical="center" wrapText="1"/>
      <protection/>
    </xf>
    <xf numFmtId="0" fontId="49" fillId="0" borderId="10" xfId="0" applyFont="1" applyBorder="1" applyAlignment="1" applyProtection="1">
      <alignment horizontal="center" vertical="center" wrapText="1"/>
      <protection/>
    </xf>
    <xf numFmtId="3" fontId="147" fillId="19" borderId="20" xfId="0" applyNumberFormat="1" applyFont="1" applyFill="1" applyBorder="1" applyAlignment="1" applyProtection="1">
      <alignment vertical="center"/>
      <protection/>
    </xf>
    <xf numFmtId="3" fontId="147" fillId="4" borderId="20" xfId="0" applyNumberFormat="1" applyFont="1" applyFill="1" applyBorder="1" applyAlignment="1" applyProtection="1">
      <alignment vertical="center"/>
      <protection/>
    </xf>
    <xf numFmtId="3" fontId="147" fillId="19" borderId="29" xfId="0" applyNumberFormat="1" applyFont="1" applyFill="1" applyBorder="1" applyAlignment="1" applyProtection="1">
      <alignment vertical="center"/>
      <protection/>
    </xf>
    <xf numFmtId="3" fontId="147" fillId="0" borderId="15" xfId="0" applyNumberFormat="1" applyFont="1" applyBorder="1" applyAlignment="1" applyProtection="1">
      <alignment vertical="center" wrapText="1"/>
      <protection locked="0"/>
    </xf>
    <xf numFmtId="3" fontId="147" fillId="19" borderId="15" xfId="0" applyNumberFormat="1" applyFont="1" applyFill="1" applyBorder="1" applyAlignment="1" applyProtection="1">
      <alignment vertical="center" wrapText="1"/>
      <protection/>
    </xf>
    <xf numFmtId="0" fontId="26" fillId="0" borderId="20" xfId="0" applyFont="1" applyBorder="1" applyAlignment="1" applyProtection="1">
      <alignment horizontal="center" vertical="center" wrapText="1"/>
      <protection/>
    </xf>
    <xf numFmtId="0" fontId="50" fillId="0" borderId="20" xfId="0" applyFont="1" applyBorder="1" applyAlignment="1" applyProtection="1">
      <alignment horizontal="center" vertical="center" wrapText="1"/>
      <protection/>
    </xf>
    <xf numFmtId="0" fontId="26" fillId="6" borderId="10" xfId="0" applyFont="1" applyFill="1" applyBorder="1" applyAlignment="1" applyProtection="1">
      <alignment horizontal="center" vertical="center" wrapText="1"/>
      <protection/>
    </xf>
    <xf numFmtId="0" fontId="138" fillId="0" borderId="10" xfId="0" applyFont="1" applyBorder="1" applyAlignment="1" applyProtection="1">
      <alignment vertical="center" wrapText="1"/>
      <protection/>
    </xf>
    <xf numFmtId="3" fontId="26" fillId="19" borderId="10" xfId="0" applyNumberFormat="1" applyFont="1" applyFill="1" applyBorder="1" applyAlignment="1" applyProtection="1">
      <alignment horizontal="right" vertical="center" wrapText="1"/>
      <protection/>
    </xf>
    <xf numFmtId="0" fontId="30" fillId="0" borderId="10" xfId="0" applyFont="1" applyBorder="1" applyAlignment="1" applyProtection="1">
      <alignment vertical="center" wrapText="1"/>
      <protection/>
    </xf>
    <xf numFmtId="3" fontId="28" fillId="0" borderId="10" xfId="0" applyNumberFormat="1" applyFont="1" applyBorder="1" applyAlignment="1" applyProtection="1">
      <alignment vertical="center" wrapText="1"/>
      <protection locked="0"/>
    </xf>
    <xf numFmtId="0" fontId="84" fillId="0" borderId="10" xfId="0" applyFont="1" applyBorder="1" applyAlignment="1" applyProtection="1">
      <alignment vertical="center" wrapText="1"/>
      <protection/>
    </xf>
    <xf numFmtId="3" fontId="28" fillId="0" borderId="10" xfId="0" applyNumberFormat="1" applyFont="1" applyBorder="1" applyAlignment="1" applyProtection="1">
      <alignment horizontal="right" vertical="center" wrapText="1"/>
      <protection locked="0"/>
    </xf>
    <xf numFmtId="3" fontId="26" fillId="0" borderId="10" xfId="0" applyNumberFormat="1" applyFont="1" applyBorder="1" applyAlignment="1" applyProtection="1">
      <alignment horizontal="right" vertical="center" wrapText="1"/>
      <protection locked="0"/>
    </xf>
    <xf numFmtId="0" fontId="31" fillId="0" borderId="10" xfId="0" applyFont="1" applyBorder="1" applyAlignment="1" applyProtection="1">
      <alignment vertical="center" wrapText="1"/>
      <protection/>
    </xf>
    <xf numFmtId="2" fontId="138" fillId="6" borderId="10" xfId="0" applyNumberFormat="1" applyFont="1" applyFill="1" applyBorder="1" applyAlignment="1" applyProtection="1">
      <alignment horizontal="center" vertical="center" wrapText="1"/>
      <protection/>
    </xf>
    <xf numFmtId="3" fontId="26" fillId="6" borderId="10" xfId="0" applyNumberFormat="1" applyFont="1" applyFill="1" applyBorder="1" applyAlignment="1" applyProtection="1">
      <alignment horizontal="right" vertical="center" wrapText="1"/>
      <protection/>
    </xf>
    <xf numFmtId="0" fontId="84" fillId="0" borderId="10" xfId="0" applyFont="1" applyBorder="1" applyAlignment="1" applyProtection="1">
      <alignment vertical="center"/>
      <protection/>
    </xf>
    <xf numFmtId="0" fontId="84" fillId="0" borderId="10" xfId="0" applyFont="1" applyBorder="1" applyAlignment="1" applyProtection="1">
      <alignment horizontal="left" vertical="center" wrapText="1"/>
      <protection/>
    </xf>
    <xf numFmtId="0" fontId="30" fillId="0" borderId="10" xfId="0" applyFont="1" applyBorder="1" applyAlignment="1" applyProtection="1">
      <alignment horizontal="left" vertical="center" wrapText="1"/>
      <protection/>
    </xf>
    <xf numFmtId="3" fontId="28" fillId="19" borderId="10" xfId="0" applyNumberFormat="1" applyFont="1" applyFill="1" applyBorder="1" applyAlignment="1" applyProtection="1">
      <alignment horizontal="right" vertical="center" wrapText="1"/>
      <protection/>
    </xf>
    <xf numFmtId="0" fontId="84" fillId="0" borderId="10" xfId="0" applyFont="1" applyBorder="1" applyAlignment="1" applyProtection="1">
      <alignment horizontal="left" vertical="center" wrapText="1"/>
      <protection locked="0"/>
    </xf>
    <xf numFmtId="3" fontId="28" fillId="0" borderId="10" xfId="0" applyNumberFormat="1" applyFont="1" applyBorder="1" applyAlignment="1" applyProtection="1">
      <alignment vertical="center"/>
      <protection locked="0"/>
    </xf>
    <xf numFmtId="0" fontId="139" fillId="0" borderId="10" xfId="0" applyFont="1" applyBorder="1" applyAlignment="1" applyProtection="1">
      <alignment vertical="center"/>
      <protection locked="0"/>
    </xf>
    <xf numFmtId="1" fontId="84" fillId="0" borderId="10" xfId="0" applyNumberFormat="1" applyFont="1" applyBorder="1" applyAlignment="1" applyProtection="1">
      <alignment horizontal="left" vertical="center" wrapText="1"/>
      <protection locked="0"/>
    </xf>
    <xf numFmtId="1" fontId="84" fillId="0" borderId="10" xfId="0" applyNumberFormat="1" applyFont="1" applyBorder="1" applyAlignment="1" applyProtection="1">
      <alignment horizontal="left" vertical="center" wrapText="1"/>
      <protection/>
    </xf>
    <xf numFmtId="1" fontId="51" fillId="0" borderId="10" xfId="0" applyNumberFormat="1" applyFont="1" applyBorder="1" applyAlignment="1" applyProtection="1">
      <alignment vertical="center" wrapText="1"/>
      <protection/>
    </xf>
    <xf numFmtId="1" fontId="138" fillId="0" borderId="10" xfId="0" applyNumberFormat="1" applyFont="1" applyBorder="1" applyAlignment="1" applyProtection="1">
      <alignment vertical="center" wrapText="1"/>
      <protection/>
    </xf>
    <xf numFmtId="1" fontId="31" fillId="0" borderId="10" xfId="0" applyNumberFormat="1" applyFont="1" applyBorder="1" applyAlignment="1" applyProtection="1">
      <alignment vertical="center" wrapText="1"/>
      <protection/>
    </xf>
    <xf numFmtId="1" fontId="84" fillId="0" borderId="10" xfId="0" applyNumberFormat="1" applyFont="1" applyBorder="1" applyAlignment="1" applyProtection="1">
      <alignment vertical="center" wrapText="1"/>
      <protection/>
    </xf>
    <xf numFmtId="0" fontId="29" fillId="0" borderId="30" xfId="0" applyFont="1" applyBorder="1" applyAlignment="1" applyProtection="1">
      <alignment horizontal="left" vertical="center" wrapText="1"/>
      <protection/>
    </xf>
    <xf numFmtId="0" fontId="29" fillId="0" borderId="30" xfId="0" applyFont="1" applyBorder="1" applyAlignment="1" applyProtection="1">
      <alignment horizontal="right" vertical="center" wrapText="1"/>
      <protection/>
    </xf>
    <xf numFmtId="0" fontId="30" fillId="0" borderId="31" xfId="0" applyFont="1" applyFill="1" applyBorder="1" applyAlignment="1" applyProtection="1">
      <alignment horizontal="center" vertical="center"/>
      <protection/>
    </xf>
    <xf numFmtId="3" fontId="29" fillId="0" borderId="32" xfId="0" applyNumberFormat="1" applyFont="1" applyFill="1" applyBorder="1" applyAlignment="1" applyProtection="1">
      <alignment horizontal="center" vertical="center" wrapText="1"/>
      <protection locked="0"/>
    </xf>
    <xf numFmtId="3" fontId="29" fillId="0" borderId="33" xfId="0" applyNumberFormat="1" applyFont="1" applyFill="1" applyBorder="1" applyAlignment="1" applyProtection="1">
      <alignment horizontal="center" vertical="center" wrapText="1"/>
      <protection locked="0"/>
    </xf>
    <xf numFmtId="3" fontId="29" fillId="0" borderId="34" xfId="0" applyNumberFormat="1" applyFont="1" applyFill="1" applyBorder="1" applyAlignment="1" applyProtection="1">
      <alignment horizontal="center" vertical="center" wrapText="1"/>
      <protection locked="0"/>
    </xf>
    <xf numFmtId="0" fontId="30" fillId="0" borderId="35" xfId="0" applyFont="1" applyFill="1" applyBorder="1" applyAlignment="1" applyProtection="1">
      <alignment horizontal="center" vertical="center"/>
      <protection/>
    </xf>
    <xf numFmtId="3" fontId="29" fillId="0" borderId="36" xfId="0" applyNumberFormat="1"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protection/>
    </xf>
    <xf numFmtId="0" fontId="30" fillId="0" borderId="38" xfId="0" applyFont="1" applyFill="1" applyBorder="1" applyAlignment="1" applyProtection="1">
      <alignment horizontal="center" vertical="center"/>
      <protection/>
    </xf>
    <xf numFmtId="3" fontId="29" fillId="0" borderId="39" xfId="0" applyNumberFormat="1" applyFont="1" applyFill="1" applyBorder="1" applyAlignment="1" applyProtection="1">
      <alignment horizontal="center" vertical="center" wrapText="1"/>
      <protection locked="0"/>
    </xf>
    <xf numFmtId="0" fontId="51" fillId="0" borderId="25"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protection locked="0"/>
    </xf>
    <xf numFmtId="0" fontId="82" fillId="0" borderId="0" xfId="0" applyFont="1" applyBorder="1" applyAlignment="1" applyProtection="1">
      <alignment vertical="center"/>
      <protection/>
    </xf>
    <xf numFmtId="0" fontId="1" fillId="22" borderId="0" xfId="0" applyFont="1" applyFill="1" applyBorder="1" applyAlignment="1" applyProtection="1">
      <alignment vertical="center"/>
      <protection/>
    </xf>
    <xf numFmtId="3" fontId="1" fillId="22" borderId="0" xfId="0" applyNumberFormat="1" applyFont="1" applyFill="1" applyBorder="1" applyAlignment="1" applyProtection="1">
      <alignment vertical="center"/>
      <protection/>
    </xf>
    <xf numFmtId="0" fontId="73" fillId="22" borderId="0" xfId="0" applyFont="1" applyFill="1" applyBorder="1" applyAlignment="1" applyProtection="1">
      <alignment vertical="center"/>
      <protection/>
    </xf>
    <xf numFmtId="0" fontId="74" fillId="22" borderId="0" xfId="0" applyFont="1" applyFill="1" applyBorder="1" applyAlignment="1" applyProtection="1">
      <alignment vertical="center"/>
      <protection/>
    </xf>
    <xf numFmtId="0" fontId="22" fillId="22" borderId="0" xfId="0" applyFont="1" applyFill="1" applyBorder="1" applyAlignment="1" applyProtection="1">
      <alignment vertical="center"/>
      <protection/>
    </xf>
    <xf numFmtId="3" fontId="1" fillId="22" borderId="0" xfId="0" applyNumberFormat="1" applyFont="1" applyFill="1" applyBorder="1" applyAlignment="1" applyProtection="1">
      <alignment horizontal="center" vertical="center"/>
      <protection/>
    </xf>
    <xf numFmtId="0" fontId="1" fillId="22" borderId="0" xfId="0" applyFont="1" applyFill="1" applyBorder="1" applyAlignment="1" applyProtection="1">
      <alignment horizontal="center" vertical="center"/>
      <protection/>
    </xf>
    <xf numFmtId="0" fontId="1" fillId="22" borderId="0" xfId="0" applyFont="1" applyFill="1" applyAlignment="1" applyProtection="1">
      <alignment vertical="center"/>
      <protection/>
    </xf>
    <xf numFmtId="0" fontId="29" fillId="0" borderId="0" xfId="0" applyFont="1" applyFill="1" applyBorder="1" applyAlignment="1" applyProtection="1">
      <alignment vertical="center"/>
      <protection/>
    </xf>
    <xf numFmtId="0" fontId="21" fillId="22" borderId="0" xfId="0" applyFont="1" applyFill="1" applyAlignment="1" applyProtection="1">
      <alignment vertical="center"/>
      <protection/>
    </xf>
    <xf numFmtId="0" fontId="77" fillId="22" borderId="0" xfId="0" applyFont="1" applyFill="1" applyBorder="1" applyAlignment="1" applyProtection="1">
      <alignment horizontal="center" vertical="center"/>
      <protection/>
    </xf>
    <xf numFmtId="0" fontId="21" fillId="22" borderId="0" xfId="0" applyFont="1" applyFill="1" applyBorder="1" applyAlignment="1" applyProtection="1">
      <alignment vertical="center"/>
      <protection/>
    </xf>
    <xf numFmtId="0" fontId="76" fillId="22" borderId="0" xfId="0" applyFont="1" applyFill="1" applyAlignment="1" applyProtection="1">
      <alignment vertical="center"/>
      <protection/>
    </xf>
    <xf numFmtId="0" fontId="81" fillId="22" borderId="0" xfId="0" applyFont="1" applyFill="1" applyBorder="1" applyAlignment="1" applyProtection="1">
      <alignment vertical="center"/>
      <protection/>
    </xf>
    <xf numFmtId="0" fontId="81" fillId="22" borderId="0" xfId="0" applyFont="1" applyFill="1" applyAlignment="1" applyProtection="1">
      <alignment vertical="center"/>
      <protection/>
    </xf>
    <xf numFmtId="0" fontId="76" fillId="22" borderId="0" xfId="0" applyFont="1" applyFill="1" applyBorder="1" applyAlignment="1" applyProtection="1">
      <alignment vertical="center"/>
      <protection/>
    </xf>
    <xf numFmtId="3" fontId="29" fillId="0" borderId="40" xfId="0" applyNumberFormat="1" applyFont="1" applyFill="1" applyBorder="1" applyAlignment="1" applyProtection="1">
      <alignment horizontal="center" vertical="center" wrapText="1"/>
      <protection locked="0"/>
    </xf>
    <xf numFmtId="0" fontId="86" fillId="22" borderId="0" xfId="0" applyFont="1" applyFill="1" applyBorder="1" applyAlignment="1" applyProtection="1">
      <alignment horizontal="center" vertical="center"/>
      <protection/>
    </xf>
    <xf numFmtId="0" fontId="25" fillId="22" borderId="0" xfId="0" applyFont="1" applyFill="1" applyBorder="1" applyAlignment="1" applyProtection="1">
      <alignment horizontal="center" vertical="center"/>
      <protection/>
    </xf>
    <xf numFmtId="0" fontId="87" fillId="22" borderId="0" xfId="0" applyFont="1" applyFill="1" applyBorder="1" applyAlignment="1" applyProtection="1">
      <alignment vertical="center"/>
      <protection/>
    </xf>
    <xf numFmtId="0" fontId="25" fillId="22" borderId="0" xfId="0" applyFont="1" applyFill="1" applyBorder="1" applyAlignment="1" applyProtection="1">
      <alignment vertical="center"/>
      <protection/>
    </xf>
    <xf numFmtId="0" fontId="89" fillId="22" borderId="0" xfId="0" applyFont="1" applyFill="1" applyBorder="1" applyAlignment="1" applyProtection="1">
      <alignment vertical="center"/>
      <protection/>
    </xf>
    <xf numFmtId="3" fontId="25" fillId="22" borderId="0" xfId="0" applyNumberFormat="1" applyFont="1" applyFill="1" applyBorder="1" applyAlignment="1" applyProtection="1">
      <alignment vertical="center"/>
      <protection/>
    </xf>
    <xf numFmtId="0" fontId="88" fillId="22" borderId="0" xfId="0" applyFont="1" applyFill="1" applyBorder="1" applyAlignment="1" applyProtection="1">
      <alignment horizontal="center" vertical="center" wrapText="1"/>
      <protection/>
    </xf>
    <xf numFmtId="3" fontId="88" fillId="22" borderId="0" xfId="0" applyNumberFormat="1" applyFont="1" applyFill="1" applyBorder="1" applyAlignment="1" applyProtection="1">
      <alignment horizontal="center" vertical="center" wrapText="1"/>
      <protection/>
    </xf>
    <xf numFmtId="0" fontId="25" fillId="22" borderId="0" xfId="0" applyFont="1" applyFill="1" applyBorder="1" applyAlignment="1" applyProtection="1">
      <alignment horizontal="center" vertical="center" wrapText="1"/>
      <protection/>
    </xf>
    <xf numFmtId="3" fontId="25" fillId="22" borderId="0" xfId="0" applyNumberFormat="1" applyFont="1" applyFill="1" applyBorder="1" applyAlignment="1" applyProtection="1">
      <alignment horizontal="center" vertical="center" wrapText="1"/>
      <protection/>
    </xf>
    <xf numFmtId="0" fontId="90" fillId="22" borderId="0" xfId="0" applyFont="1" applyFill="1" applyBorder="1" applyAlignment="1" applyProtection="1">
      <alignment horizontal="center" vertical="center"/>
      <protection/>
    </xf>
    <xf numFmtId="0" fontId="88" fillId="22" borderId="0" xfId="0" applyFont="1" applyFill="1" applyBorder="1" applyAlignment="1" applyProtection="1">
      <alignment horizontal="center" vertical="center"/>
      <protection/>
    </xf>
    <xf numFmtId="3" fontId="88" fillId="22" borderId="0" xfId="0" applyNumberFormat="1" applyFont="1" applyFill="1" applyBorder="1" applyAlignment="1" applyProtection="1">
      <alignment horizontal="center" vertical="center"/>
      <protection/>
    </xf>
    <xf numFmtId="3" fontId="87" fillId="22" borderId="0" xfId="0" applyNumberFormat="1" applyFont="1" applyFill="1" applyBorder="1" applyAlignment="1" applyProtection="1">
      <alignment vertical="center"/>
      <protection/>
    </xf>
    <xf numFmtId="0" fontId="0" fillId="22" borderId="0" xfId="0" applyFill="1" applyBorder="1" applyAlignment="1" applyProtection="1">
      <alignment horizontal="left" vertical="center"/>
      <protection/>
    </xf>
    <xf numFmtId="0" fontId="0" fillId="22" borderId="0" xfId="0" applyFont="1" applyFill="1" applyBorder="1" applyAlignment="1" applyProtection="1">
      <alignment horizontal="left" vertical="center"/>
      <protection/>
    </xf>
    <xf numFmtId="3" fontId="46" fillId="22" borderId="0" xfId="0" applyNumberFormat="1" applyFont="1" applyFill="1" applyBorder="1" applyAlignment="1" applyProtection="1">
      <alignment horizontal="left" vertical="center"/>
      <protection/>
    </xf>
    <xf numFmtId="0" fontId="47" fillId="22" borderId="0" xfId="0" applyFont="1" applyFill="1" applyBorder="1" applyAlignment="1" applyProtection="1">
      <alignment horizontal="left" vertical="center"/>
      <protection/>
    </xf>
    <xf numFmtId="0" fontId="37" fillId="22" borderId="0" xfId="0" applyFont="1" applyFill="1" applyBorder="1" applyAlignment="1" applyProtection="1">
      <alignment horizontal="left" vertical="center"/>
      <protection/>
    </xf>
    <xf numFmtId="0" fontId="52" fillId="22" borderId="0" xfId="0" applyFont="1" applyFill="1" applyBorder="1" applyAlignment="1" applyProtection="1">
      <alignment horizontal="left" vertical="center"/>
      <protection/>
    </xf>
    <xf numFmtId="0" fontId="53" fillId="22" borderId="0" xfId="0" applyFont="1" applyFill="1" applyBorder="1" applyAlignment="1" applyProtection="1">
      <alignment horizontal="left" vertical="center"/>
      <protection/>
    </xf>
    <xf numFmtId="0" fontId="52" fillId="22" borderId="0" xfId="0" applyFont="1" applyFill="1" applyBorder="1" applyAlignment="1" applyProtection="1">
      <alignment horizontal="left" vertical="center" wrapText="1"/>
      <protection/>
    </xf>
    <xf numFmtId="0" fontId="35" fillId="22" borderId="0" xfId="0" applyFont="1" applyFill="1" applyBorder="1" applyAlignment="1" applyProtection="1">
      <alignment horizontal="left" vertical="center"/>
      <protection/>
    </xf>
    <xf numFmtId="0" fontId="55" fillId="22" borderId="0" xfId="0" applyFont="1" applyFill="1" applyBorder="1" applyAlignment="1" applyProtection="1">
      <alignment horizontal="left" vertical="center"/>
      <protection/>
    </xf>
    <xf numFmtId="0" fontId="22" fillId="22" borderId="0" xfId="0" applyFont="1" applyFill="1" applyBorder="1" applyAlignment="1" applyProtection="1">
      <alignment horizontal="left" vertical="center"/>
      <protection/>
    </xf>
    <xf numFmtId="3" fontId="46" fillId="22" borderId="0" xfId="52" applyNumberFormat="1" applyFont="1" applyFill="1" applyBorder="1" applyAlignment="1" applyProtection="1">
      <alignment horizontal="left" vertical="center" wrapText="1"/>
      <protection/>
    </xf>
    <xf numFmtId="3" fontId="52" fillId="22" borderId="0" xfId="52" applyNumberFormat="1" applyFont="1" applyFill="1" applyBorder="1" applyAlignment="1" applyProtection="1">
      <alignment horizontal="left" vertical="center" wrapText="1"/>
      <protection/>
    </xf>
    <xf numFmtId="0" fontId="21" fillId="22" borderId="0" xfId="0" applyFont="1" applyFill="1" applyBorder="1" applyAlignment="1" applyProtection="1">
      <alignment horizontal="left" vertical="center"/>
      <protection/>
    </xf>
    <xf numFmtId="0" fontId="22" fillId="22" borderId="0" xfId="0" applyFont="1" applyFill="1" applyBorder="1" applyAlignment="1" applyProtection="1">
      <alignment horizontal="left" vertical="center" wrapText="1"/>
      <protection/>
    </xf>
    <xf numFmtId="2" fontId="33" fillId="22" borderId="0" xfId="0" applyNumberFormat="1" applyFont="1" applyFill="1" applyBorder="1" applyAlignment="1" applyProtection="1">
      <alignment horizontal="left" vertical="center"/>
      <protection/>
    </xf>
    <xf numFmtId="1" fontId="22" fillId="22" borderId="0" xfId="0" applyNumberFormat="1" applyFont="1" applyFill="1" applyBorder="1" applyAlignment="1" applyProtection="1">
      <alignment horizontal="left" vertical="center" wrapText="1"/>
      <protection/>
    </xf>
    <xf numFmtId="3" fontId="23" fillId="22" borderId="0" xfId="52" applyNumberFormat="1" applyFont="1" applyFill="1" applyBorder="1" applyAlignment="1" applyProtection="1">
      <alignment horizontal="left" vertical="center" wrapText="1"/>
      <protection/>
    </xf>
    <xf numFmtId="0" fontId="23" fillId="22" borderId="0" xfId="0" applyFont="1" applyFill="1" applyBorder="1" applyAlignment="1" applyProtection="1">
      <alignment horizontal="left" vertical="center"/>
      <protection/>
    </xf>
    <xf numFmtId="0" fontId="0" fillId="22" borderId="0" xfId="0" applyFill="1" applyAlignment="1" applyProtection="1">
      <alignment horizontal="left" vertical="center"/>
      <protection/>
    </xf>
    <xf numFmtId="0" fontId="0" fillId="22" borderId="0" xfId="0" applyFill="1" applyBorder="1" applyAlignment="1" applyProtection="1">
      <alignment vertical="center"/>
      <protection/>
    </xf>
    <xf numFmtId="0" fontId="53" fillId="22" borderId="0" xfId="0" applyFont="1" applyFill="1" applyBorder="1" applyAlignment="1" applyProtection="1">
      <alignment vertical="center"/>
      <protection/>
    </xf>
    <xf numFmtId="0" fontId="22" fillId="22" borderId="0" xfId="0" applyFont="1" applyFill="1" applyBorder="1" applyAlignment="1" applyProtection="1">
      <alignment horizontal="center" vertical="center" wrapText="1"/>
      <protection/>
    </xf>
    <xf numFmtId="0" fontId="35" fillId="22" borderId="0" xfId="0" applyFont="1" applyFill="1" applyBorder="1" applyAlignment="1" applyProtection="1">
      <alignment horizontal="center" vertical="center" wrapText="1"/>
      <protection/>
    </xf>
    <xf numFmtId="0" fontId="23" fillId="22" borderId="0" xfId="0" applyFont="1" applyFill="1" applyBorder="1" applyAlignment="1" applyProtection="1">
      <alignment vertical="center"/>
      <protection/>
    </xf>
    <xf numFmtId="0" fontId="66" fillId="22" borderId="0" xfId="0" applyFont="1" applyFill="1" applyBorder="1" applyAlignment="1" applyProtection="1">
      <alignment horizontal="center" vertical="center"/>
      <protection/>
    </xf>
    <xf numFmtId="0" fontId="28" fillId="22" borderId="0" xfId="0" applyFont="1" applyFill="1" applyBorder="1" applyAlignment="1" applyProtection="1">
      <alignment vertical="center"/>
      <protection/>
    </xf>
    <xf numFmtId="0" fontId="26" fillId="22" borderId="0" xfId="0" applyFont="1" applyFill="1" applyBorder="1" applyAlignment="1" applyProtection="1">
      <alignment horizontal="center" vertical="center" wrapText="1"/>
      <protection/>
    </xf>
    <xf numFmtId="2" fontId="33" fillId="22" borderId="0" xfId="0" applyNumberFormat="1" applyFont="1" applyFill="1" applyBorder="1" applyAlignment="1" applyProtection="1">
      <alignment vertical="center"/>
      <protection/>
    </xf>
    <xf numFmtId="0" fontId="0" fillId="22" borderId="0" xfId="0" applyFill="1" applyAlignment="1" applyProtection="1">
      <alignment vertical="center"/>
      <protection/>
    </xf>
    <xf numFmtId="0" fontId="47" fillId="22" borderId="0" xfId="0" applyFont="1" applyFill="1" applyBorder="1" applyAlignment="1" applyProtection="1">
      <alignment vertical="center"/>
      <protection/>
    </xf>
    <xf numFmtId="0" fontId="0" fillId="22" borderId="0" xfId="0" applyFont="1" applyFill="1" applyBorder="1" applyAlignment="1" applyProtection="1">
      <alignment vertical="center"/>
      <protection/>
    </xf>
    <xf numFmtId="0" fontId="0" fillId="22" borderId="0" xfId="0" applyFont="1" applyFill="1" applyAlignment="1" applyProtection="1">
      <alignment vertical="center"/>
      <protection/>
    </xf>
    <xf numFmtId="14" fontId="0" fillId="22" borderId="0" xfId="0" applyNumberFormat="1" applyFont="1" applyFill="1" applyAlignment="1" applyProtection="1">
      <alignment vertical="center"/>
      <protection/>
    </xf>
    <xf numFmtId="0" fontId="53" fillId="22" borderId="0" xfId="0" applyFont="1" applyFill="1" applyAlignment="1" applyProtection="1">
      <alignment vertical="center"/>
      <protection/>
    </xf>
    <xf numFmtId="0" fontId="1" fillId="22" borderId="0" xfId="52" applyFont="1" applyFill="1" applyBorder="1" applyAlignment="1" applyProtection="1">
      <alignment horizontal="left" vertical="center" wrapText="1"/>
      <protection/>
    </xf>
    <xf numFmtId="0" fontId="96" fillId="22" borderId="0" xfId="0" applyFont="1" applyFill="1" applyBorder="1" applyAlignment="1" applyProtection="1">
      <alignment vertical="center"/>
      <protection/>
    </xf>
    <xf numFmtId="0" fontId="96" fillId="22" borderId="0" xfId="0" applyFont="1" applyFill="1" applyAlignment="1" applyProtection="1">
      <alignment vertical="center"/>
      <protection/>
    </xf>
    <xf numFmtId="0" fontId="33" fillId="22" borderId="0" xfId="0" applyFont="1" applyFill="1" applyBorder="1" applyAlignment="1" applyProtection="1">
      <alignment horizontal="center" vertical="center"/>
      <protection/>
    </xf>
    <xf numFmtId="0" fontId="33" fillId="22" borderId="0" xfId="0" applyFont="1" applyFill="1" applyBorder="1" applyAlignment="1" applyProtection="1">
      <alignment vertical="center"/>
      <protection/>
    </xf>
    <xf numFmtId="0" fontId="107" fillId="22" borderId="0" xfId="0" applyFont="1" applyFill="1" applyBorder="1" applyAlignment="1" applyProtection="1">
      <alignment horizontal="center" vertical="center"/>
      <protection/>
    </xf>
    <xf numFmtId="0" fontId="22" fillId="22" borderId="0" xfId="0" applyFont="1" applyFill="1" applyBorder="1" applyAlignment="1" applyProtection="1">
      <alignment vertical="center" wrapText="1"/>
      <protection/>
    </xf>
    <xf numFmtId="3" fontId="22" fillId="22" borderId="0" xfId="52" applyNumberFormat="1" applyFont="1" applyFill="1" applyBorder="1" applyAlignment="1" applyProtection="1">
      <alignment horizontal="right" vertical="center" wrapText="1"/>
      <protection/>
    </xf>
    <xf numFmtId="0" fontId="1" fillId="22" borderId="0" xfId="0" applyFont="1" applyFill="1" applyBorder="1" applyAlignment="1" applyProtection="1">
      <alignment horizontal="justify" vertical="center" wrapText="1"/>
      <protection/>
    </xf>
    <xf numFmtId="0" fontId="25" fillId="22" borderId="0" xfId="0" applyFont="1" applyFill="1" applyAlignment="1" applyProtection="1">
      <alignment vertical="center"/>
      <protection/>
    </xf>
    <xf numFmtId="0" fontId="61" fillId="22" borderId="0" xfId="0" applyFont="1" applyFill="1" applyBorder="1" applyAlignment="1" applyProtection="1">
      <alignment vertical="center"/>
      <protection/>
    </xf>
    <xf numFmtId="0" fontId="112" fillId="22" borderId="0" xfId="0" applyFont="1" applyFill="1" applyAlignment="1" applyProtection="1">
      <alignment vertical="center"/>
      <protection/>
    </xf>
    <xf numFmtId="0" fontId="112" fillId="22" borderId="0" xfId="0" applyFont="1" applyFill="1" applyBorder="1" applyAlignment="1" applyProtection="1">
      <alignment vertical="center"/>
      <protection/>
    </xf>
    <xf numFmtId="0" fontId="115" fillId="22" borderId="0" xfId="0" applyFont="1" applyFill="1" applyBorder="1" applyAlignment="1" applyProtection="1">
      <alignment vertical="center"/>
      <protection/>
    </xf>
    <xf numFmtId="0" fontId="24" fillId="22" borderId="0" xfId="0" applyFont="1" applyFill="1" applyAlignment="1" applyProtection="1">
      <alignment vertical="center"/>
      <protection/>
    </xf>
    <xf numFmtId="0" fontId="116" fillId="22" borderId="0" xfId="0" applyFont="1" applyFill="1" applyBorder="1" applyAlignment="1" applyProtection="1">
      <alignment vertical="center"/>
      <protection/>
    </xf>
    <xf numFmtId="0" fontId="118" fillId="22" borderId="0" xfId="0" applyFont="1" applyFill="1" applyBorder="1" applyAlignment="1" applyProtection="1">
      <alignment vertical="center"/>
      <protection/>
    </xf>
    <xf numFmtId="0" fontId="119" fillId="22" borderId="0" xfId="0" applyFont="1" applyFill="1" applyBorder="1" applyAlignment="1" applyProtection="1">
      <alignment vertical="center"/>
      <protection/>
    </xf>
    <xf numFmtId="14" fontId="0" fillId="22" borderId="0" xfId="0" applyNumberFormat="1" applyFont="1" applyFill="1" applyBorder="1" applyAlignment="1" applyProtection="1">
      <alignment vertical="center"/>
      <protection/>
    </xf>
    <xf numFmtId="14" fontId="0" fillId="22" borderId="0" xfId="0" applyNumberFormat="1" applyFill="1" applyBorder="1" applyAlignment="1" applyProtection="1">
      <alignment vertical="center"/>
      <protection/>
    </xf>
    <xf numFmtId="0" fontId="110" fillId="22" borderId="0" xfId="0" applyFont="1" applyFill="1" applyBorder="1" applyAlignment="1" applyProtection="1">
      <alignment vertical="center"/>
      <protection/>
    </xf>
    <xf numFmtId="0" fontId="129" fillId="22" borderId="0" xfId="0" applyFont="1" applyFill="1" applyBorder="1" applyAlignment="1" applyProtection="1">
      <alignment vertical="center"/>
      <protection/>
    </xf>
    <xf numFmtId="0" fontId="130" fillId="22" borderId="0" xfId="0" applyFont="1" applyFill="1" applyBorder="1" applyAlignment="1" applyProtection="1">
      <alignment vertical="center"/>
      <protection/>
    </xf>
    <xf numFmtId="0" fontId="24" fillId="22" borderId="0" xfId="0" applyFont="1" applyFill="1" applyBorder="1" applyAlignment="1" applyProtection="1">
      <alignment vertical="center"/>
      <protection/>
    </xf>
    <xf numFmtId="0" fontId="78" fillId="22" borderId="0" xfId="0" applyFont="1" applyFill="1" applyAlignment="1" applyProtection="1">
      <alignment vertical="center"/>
      <protection/>
    </xf>
    <xf numFmtId="0" fontId="75" fillId="22" borderId="0" xfId="0" applyFont="1" applyFill="1" applyBorder="1" applyAlignment="1" applyProtection="1">
      <alignment vertical="center"/>
      <protection/>
    </xf>
    <xf numFmtId="0" fontId="75" fillId="22" borderId="0" xfId="0" applyFont="1" applyFill="1" applyAlignment="1" applyProtection="1">
      <alignment vertical="center"/>
      <protection/>
    </xf>
    <xf numFmtId="0" fontId="29" fillId="22" borderId="0" xfId="0" applyFont="1" applyFill="1" applyAlignment="1" applyProtection="1">
      <alignment vertical="center"/>
      <protection/>
    </xf>
    <xf numFmtId="0" fontId="23" fillId="22" borderId="0" xfId="0" applyFont="1" applyFill="1" applyAlignment="1" applyProtection="1">
      <alignment vertical="center"/>
      <protection/>
    </xf>
    <xf numFmtId="0" fontId="36" fillId="22" borderId="0" xfId="0" applyFont="1" applyFill="1" applyAlignment="1" applyProtection="1">
      <alignment vertical="center"/>
      <protection/>
    </xf>
    <xf numFmtId="0" fontId="36" fillId="22" borderId="0" xfId="0" applyFont="1" applyFill="1" applyAlignment="1" applyProtection="1">
      <alignment horizontal="center" vertical="center"/>
      <protection/>
    </xf>
    <xf numFmtId="0" fontId="110" fillId="23" borderId="0" xfId="0" applyFont="1" applyFill="1" applyBorder="1" applyAlignment="1" applyProtection="1">
      <alignment vertical="center"/>
      <protection/>
    </xf>
    <xf numFmtId="0" fontId="0" fillId="22" borderId="0" xfId="0" applyFill="1" applyAlignment="1" applyProtection="1">
      <alignment vertical="center" wrapText="1"/>
      <protection/>
    </xf>
    <xf numFmtId="14" fontId="0" fillId="22" borderId="0" xfId="0" applyNumberFormat="1" applyFill="1" applyAlignment="1" applyProtection="1">
      <alignment vertical="center"/>
      <protection/>
    </xf>
    <xf numFmtId="0" fontId="140" fillId="22" borderId="0" xfId="0" applyFont="1" applyFill="1" applyBorder="1" applyAlignment="1" applyProtection="1">
      <alignment vertical="center"/>
      <protection/>
    </xf>
    <xf numFmtId="0" fontId="141" fillId="22" borderId="0" xfId="0" applyFont="1" applyFill="1" applyAlignment="1" applyProtection="1">
      <alignment vertical="center"/>
      <protection/>
    </xf>
    <xf numFmtId="0" fontId="22" fillId="22" borderId="0" xfId="0" applyFont="1" applyFill="1" applyAlignment="1" applyProtection="1">
      <alignment vertical="center"/>
      <protection/>
    </xf>
    <xf numFmtId="14" fontId="53" fillId="22" borderId="0" xfId="0" applyNumberFormat="1" applyFont="1" applyFill="1" applyBorder="1" applyAlignment="1" applyProtection="1">
      <alignment vertical="center"/>
      <protection/>
    </xf>
    <xf numFmtId="0" fontId="21" fillId="0" borderId="26" xfId="0" applyFont="1" applyBorder="1" applyAlignment="1" applyProtection="1">
      <alignment horizontal="center" vertical="center"/>
      <protection/>
    </xf>
    <xf numFmtId="0" fontId="49" fillId="0" borderId="27" xfId="0" applyFont="1" applyFill="1" applyBorder="1" applyAlignment="1" applyProtection="1">
      <alignment horizontal="center" vertical="center" wrapText="1"/>
      <protection/>
    </xf>
    <xf numFmtId="0" fontId="49" fillId="0" borderId="22" xfId="0" applyFont="1" applyFill="1" applyBorder="1" applyAlignment="1" applyProtection="1">
      <alignment horizontal="center" vertical="center" wrapText="1"/>
      <protection/>
    </xf>
    <xf numFmtId="0" fontId="66" fillId="0" borderId="0" xfId="0" applyFont="1" applyFill="1" applyBorder="1" applyAlignment="1" applyProtection="1">
      <alignment horizontal="center" vertical="center" wrapText="1"/>
      <protection/>
    </xf>
    <xf numFmtId="0" fontId="21" fillId="0" borderId="30" xfId="0" applyFont="1" applyBorder="1" applyAlignment="1" applyProtection="1">
      <alignment horizontal="center" vertical="center"/>
      <protection/>
    </xf>
    <xf numFmtId="0" fontId="0" fillId="0" borderId="25" xfId="0" applyBorder="1" applyAlignment="1">
      <alignment horizontal="center"/>
    </xf>
    <xf numFmtId="0" fontId="0" fillId="0" borderId="25" xfId="0" applyBorder="1" applyAlignment="1">
      <alignment horizontal="left"/>
    </xf>
    <xf numFmtId="0" fontId="167" fillId="0" borderId="0" xfId="0" applyFont="1" applyAlignment="1">
      <alignment horizontal="center" vertical="top" wrapText="1"/>
    </xf>
    <xf numFmtId="0" fontId="19" fillId="24" borderId="0" xfId="0" applyFont="1" applyFill="1" applyAlignment="1">
      <alignment horizontal="center" vertical="top" wrapText="1"/>
    </xf>
    <xf numFmtId="164" fontId="0" fillId="24" borderId="0" xfId="0" applyNumberFormat="1" applyFill="1" applyAlignment="1">
      <alignment/>
    </xf>
    <xf numFmtId="3" fontId="0" fillId="24" borderId="0" xfId="0" applyNumberFormat="1" applyFill="1" applyAlignment="1">
      <alignment/>
    </xf>
    <xf numFmtId="0" fontId="168" fillId="0" borderId="0" xfId="0" applyFont="1" applyAlignment="1">
      <alignment horizontal="center" vertical="top" wrapText="1"/>
    </xf>
    <xf numFmtId="0" fontId="19" fillId="24" borderId="0" xfId="0" applyFont="1" applyFill="1" applyAlignment="1">
      <alignment horizontal="center" vertical="center" wrapText="1"/>
    </xf>
    <xf numFmtId="14" fontId="0" fillId="24" borderId="0" xfId="0" applyNumberFormat="1" applyFill="1" applyAlignment="1">
      <alignment/>
    </xf>
    <xf numFmtId="0" fontId="19" fillId="25" borderId="0" xfId="0" applyFont="1" applyFill="1" applyAlignment="1">
      <alignment horizontal="center" vertical="center" wrapText="1"/>
    </xf>
    <xf numFmtId="0" fontId="19" fillId="26" borderId="0" xfId="0" applyFont="1" applyFill="1" applyAlignment="1">
      <alignment horizontal="center" vertical="center" wrapText="1"/>
    </xf>
    <xf numFmtId="0" fontId="19" fillId="0" borderId="0" xfId="0" applyFont="1" applyAlignment="1">
      <alignment vertical="center" wrapText="1"/>
    </xf>
    <xf numFmtId="0" fontId="19" fillId="25" borderId="0" xfId="0" applyFont="1" applyFill="1" applyAlignment="1">
      <alignment vertical="center" wrapText="1"/>
    </xf>
    <xf numFmtId="0" fontId="167" fillId="0" borderId="0" xfId="0" applyFont="1" applyAlignment="1">
      <alignment vertical="center" wrapText="1"/>
    </xf>
    <xf numFmtId="0" fontId="167" fillId="0" borderId="0" xfId="0" applyFont="1" applyAlignment="1">
      <alignment horizontal="center" vertical="center" wrapText="1"/>
    </xf>
    <xf numFmtId="0" fontId="66" fillId="20" borderId="0" xfId="0" applyFont="1" applyFill="1" applyBorder="1" applyAlignment="1" applyProtection="1">
      <alignment horizontal="left" vertical="center"/>
      <protection/>
    </xf>
    <xf numFmtId="0" fontId="49" fillId="19" borderId="19" xfId="0" applyFont="1" applyFill="1" applyBorder="1" applyAlignment="1" applyProtection="1">
      <alignment horizontal="center" vertical="center" wrapText="1"/>
      <protection/>
    </xf>
    <xf numFmtId="0" fontId="41" fillId="20" borderId="0" xfId="0" applyFont="1" applyFill="1" applyBorder="1" applyAlignment="1" applyProtection="1">
      <alignment horizontal="right" vertical="center"/>
      <protection/>
    </xf>
    <xf numFmtId="0" fontId="79" fillId="0" borderId="0" xfId="0" applyFont="1" applyFill="1" applyBorder="1" applyAlignment="1" applyProtection="1">
      <alignment vertical="center"/>
      <protection/>
    </xf>
    <xf numFmtId="0" fontId="28" fillId="0" borderId="0" xfId="0" applyFont="1" applyFill="1" applyBorder="1" applyAlignment="1" applyProtection="1">
      <alignment horizontal="left" vertical="center"/>
      <protection/>
    </xf>
    <xf numFmtId="0" fontId="30" fillId="0" borderId="26" xfId="0" applyFont="1" applyBorder="1" applyAlignment="1" applyProtection="1">
      <alignment horizontal="left" vertical="center" wrapText="1"/>
      <protection/>
    </xf>
    <xf numFmtId="0" fontId="30" fillId="0" borderId="41" xfId="0" applyFont="1" applyBorder="1" applyAlignment="1" applyProtection="1">
      <alignment horizontal="left" vertical="center" wrapText="1"/>
      <protection/>
    </xf>
    <xf numFmtId="0" fontId="48" fillId="0" borderId="0" xfId="0" applyFont="1" applyFill="1" applyBorder="1" applyAlignment="1" applyProtection="1">
      <alignment horizontal="center" vertical="center"/>
      <protection/>
    </xf>
    <xf numFmtId="0" fontId="40" fillId="0" borderId="0" xfId="0" applyFont="1" applyBorder="1" applyAlignment="1" applyProtection="1">
      <alignment horizontal="center" vertical="center"/>
      <protection/>
    </xf>
    <xf numFmtId="0" fontId="42" fillId="22" borderId="0" xfId="0" applyFont="1" applyFill="1" applyBorder="1" applyAlignment="1" applyProtection="1">
      <alignment horizontal="left" vertical="center"/>
      <protection/>
    </xf>
    <xf numFmtId="0" fontId="49" fillId="0" borderId="0" xfId="0" applyFont="1" applyFill="1" applyBorder="1" applyAlignment="1" applyProtection="1">
      <alignment horizontal="center" vertical="center" wrapText="1"/>
      <protection/>
    </xf>
    <xf numFmtId="0" fontId="48" fillId="0" borderId="0" xfId="0" applyFont="1" applyBorder="1" applyAlignment="1" applyProtection="1">
      <alignment horizontal="left" vertical="center" wrapText="1"/>
      <protection/>
    </xf>
    <xf numFmtId="165" fontId="49" fillId="0" borderId="0" xfId="0" applyNumberFormat="1" applyFont="1" applyBorder="1" applyAlignment="1" applyProtection="1">
      <alignment horizontal="center" vertical="center"/>
      <protection/>
    </xf>
    <xf numFmtId="49" fontId="49" fillId="0" borderId="0" xfId="0" applyNumberFormat="1" applyFont="1" applyBorder="1" applyAlignment="1" applyProtection="1">
      <alignment horizontal="center" vertical="center"/>
      <protection/>
    </xf>
    <xf numFmtId="0" fontId="49" fillId="0" borderId="0" xfId="0" applyFont="1" applyBorder="1" applyAlignment="1" applyProtection="1">
      <alignment vertical="center"/>
      <protection/>
    </xf>
    <xf numFmtId="0" fontId="49" fillId="22" borderId="0" xfId="0" applyFont="1" applyFill="1" applyBorder="1" applyAlignment="1" applyProtection="1">
      <alignment vertical="center"/>
      <protection/>
    </xf>
    <xf numFmtId="164" fontId="52" fillId="22" borderId="0" xfId="0" applyNumberFormat="1" applyFont="1" applyFill="1" applyBorder="1" applyAlignment="1" applyProtection="1">
      <alignment horizontal="left" vertical="center" wrapText="1"/>
      <protection/>
    </xf>
    <xf numFmtId="0" fontId="57" fillId="0" borderId="0" xfId="45" applyNumberFormat="1" applyFont="1" applyFill="1" applyBorder="1" applyAlignment="1" applyProtection="1">
      <alignment horizontal="left" vertical="center" wrapText="1"/>
      <protection/>
    </xf>
    <xf numFmtId="0" fontId="56" fillId="22" borderId="0" xfId="45" applyNumberFormat="1" applyFill="1" applyBorder="1" applyAlignment="1" applyProtection="1">
      <alignment horizontal="left" vertical="center" wrapText="1"/>
      <protection/>
    </xf>
    <xf numFmtId="3" fontId="49" fillId="0" borderId="0" xfId="0" applyNumberFormat="1" applyFont="1" applyBorder="1" applyAlignment="1" applyProtection="1">
      <alignment horizontal="center" vertical="center"/>
      <protection/>
    </xf>
    <xf numFmtId="0" fontId="52" fillId="22" borderId="0" xfId="0" applyNumberFormat="1" applyFont="1" applyFill="1" applyBorder="1" applyAlignment="1" applyProtection="1">
      <alignment horizontal="left" vertical="center" wrapText="1"/>
      <protection/>
    </xf>
    <xf numFmtId="17" fontId="52" fillId="22" borderId="0" xfId="0" applyNumberFormat="1" applyFont="1" applyFill="1" applyBorder="1" applyAlignment="1" applyProtection="1">
      <alignment horizontal="left" vertical="center" wrapText="1"/>
      <protection/>
    </xf>
    <xf numFmtId="0" fontId="59" fillId="22" borderId="0" xfId="0" applyFont="1" applyFill="1" applyBorder="1" applyAlignment="1" applyProtection="1">
      <alignment horizontal="left" vertical="center"/>
      <protection/>
    </xf>
    <xf numFmtId="0" fontId="49" fillId="0" borderId="0" xfId="0" applyFont="1" applyBorder="1" applyAlignment="1" applyProtection="1">
      <alignment horizontal="center" vertical="center"/>
      <protection/>
    </xf>
    <xf numFmtId="164" fontId="30" fillId="0" borderId="0" xfId="0" applyNumberFormat="1" applyFont="1" applyBorder="1" applyAlignment="1" applyProtection="1">
      <alignment horizontal="left" vertical="center" wrapText="1"/>
      <protection/>
    </xf>
    <xf numFmtId="0" fontId="60" fillId="22" borderId="0" xfId="45" applyNumberFormat="1" applyFont="1" applyFill="1" applyBorder="1" applyAlignment="1" applyProtection="1">
      <alignment horizontal="left" vertical="center" wrapText="1"/>
      <protection/>
    </xf>
    <xf numFmtId="49" fontId="166" fillId="21" borderId="0" xfId="0" applyNumberFormat="1" applyFont="1" applyFill="1" applyBorder="1" applyAlignment="1" applyProtection="1">
      <alignment horizontal="center" vertical="center"/>
      <protection/>
    </xf>
    <xf numFmtId="0" fontId="63" fillId="0" borderId="0" xfId="0" applyFont="1" applyFill="1" applyBorder="1" applyAlignment="1" applyProtection="1">
      <alignment horizontal="left" vertical="center"/>
      <protection/>
    </xf>
    <xf numFmtId="167" fontId="28" fillId="0" borderId="0" xfId="0" applyNumberFormat="1" applyFont="1" applyFill="1" applyBorder="1" applyAlignment="1" applyProtection="1">
      <alignment horizontal="center" vertical="center" wrapText="1"/>
      <protection/>
    </xf>
    <xf numFmtId="0" fontId="64" fillId="22" borderId="0" xfId="0" applyFont="1" applyFill="1" applyBorder="1" applyAlignment="1" applyProtection="1">
      <alignment horizontal="center" vertical="center"/>
      <protection/>
    </xf>
    <xf numFmtId="3" fontId="28" fillId="0" borderId="0" xfId="0" applyNumberFormat="1" applyFont="1" applyBorder="1" applyAlignment="1" applyProtection="1">
      <alignment horizontal="center" vertical="center" wrapText="1"/>
      <protection/>
    </xf>
    <xf numFmtId="0" fontId="72" fillId="0" borderId="0" xfId="0" applyFont="1" applyBorder="1" applyAlignment="1" applyProtection="1">
      <alignment horizontal="center" vertical="center"/>
      <protection/>
    </xf>
    <xf numFmtId="3" fontId="22" fillId="0" borderId="0" xfId="0" applyNumberFormat="1" applyFont="1" applyBorder="1" applyAlignment="1" applyProtection="1">
      <alignment horizontal="center" vertical="center" wrapText="1"/>
      <protection/>
    </xf>
    <xf numFmtId="2" fontId="21" fillId="0" borderId="0" xfId="0" applyNumberFormat="1" applyFont="1" applyBorder="1" applyAlignment="1" applyProtection="1">
      <alignment horizontal="center" vertical="center" wrapText="1"/>
      <protection/>
    </xf>
    <xf numFmtId="3" fontId="22" fillId="22" borderId="0" xfId="0" applyNumberFormat="1" applyFont="1" applyFill="1" applyBorder="1" applyAlignment="1" applyProtection="1">
      <alignment horizontal="center" vertical="center" wrapText="1"/>
      <protection/>
    </xf>
    <xf numFmtId="4" fontId="22" fillId="0" borderId="0" xfId="0" applyNumberFormat="1" applyFont="1" applyBorder="1" applyAlignment="1" applyProtection="1">
      <alignment horizontal="center" vertical="center" wrapText="1"/>
      <protection/>
    </xf>
    <xf numFmtId="4" fontId="22" fillId="22" borderId="0" xfId="0" applyNumberFormat="1" applyFont="1" applyFill="1" applyBorder="1" applyAlignment="1" applyProtection="1">
      <alignment horizontal="center" vertical="center" wrapText="1"/>
      <protection/>
    </xf>
    <xf numFmtId="3" fontId="21" fillId="0" borderId="0" xfId="0" applyNumberFormat="1" applyFont="1" applyBorder="1" applyAlignment="1" applyProtection="1">
      <alignment horizontal="left" vertical="center" wrapText="1"/>
      <protection/>
    </xf>
    <xf numFmtId="3" fontId="21" fillId="0" borderId="0" xfId="0" applyNumberFormat="1" applyFont="1" applyBorder="1" applyAlignment="1" applyProtection="1">
      <alignment horizontal="center" vertical="center" wrapText="1"/>
      <protection/>
    </xf>
    <xf numFmtId="0" fontId="22" fillId="0" borderId="0" xfId="0" applyFont="1" applyBorder="1" applyAlignment="1" applyProtection="1">
      <alignment vertical="center" wrapText="1"/>
      <protection/>
    </xf>
    <xf numFmtId="0" fontId="0" fillId="0" borderId="0" xfId="0" applyBorder="1" applyAlignment="1" applyProtection="1">
      <alignment horizontal="center" vertical="center"/>
      <protection/>
    </xf>
    <xf numFmtId="1" fontId="49" fillId="0" borderId="10" xfId="0" applyNumberFormat="1" applyFont="1" applyBorder="1" applyAlignment="1" applyProtection="1">
      <alignment horizontal="left" vertical="center" wrapText="1" indent="1"/>
      <protection/>
    </xf>
    <xf numFmtId="0" fontId="0" fillId="22" borderId="0" xfId="0" applyFill="1" applyBorder="1" applyAlignment="1" applyProtection="1">
      <alignment horizontal="center" vertical="center"/>
      <protection/>
    </xf>
    <xf numFmtId="0" fontId="48" fillId="0" borderId="0" xfId="0" applyFont="1" applyBorder="1" applyAlignment="1" applyProtection="1">
      <alignment horizontal="center" vertical="center" wrapText="1"/>
      <protection/>
    </xf>
    <xf numFmtId="0" fontId="0" fillId="22" borderId="0" xfId="0" applyFill="1" applyBorder="1" applyAlignment="1" applyProtection="1">
      <alignment horizontal="center" vertical="center" wrapText="1"/>
      <protection/>
    </xf>
    <xf numFmtId="0" fontId="43" fillId="0" borderId="0" xfId="0" applyFont="1" applyBorder="1" applyAlignment="1" applyProtection="1">
      <alignment horizontal="center" vertical="center" wrapText="1"/>
      <protection/>
    </xf>
    <xf numFmtId="0" fontId="48" fillId="0" borderId="0" xfId="0" applyFont="1" applyBorder="1" applyAlignment="1" applyProtection="1">
      <alignment horizontal="justify" vertical="center" wrapText="1"/>
      <protection/>
    </xf>
    <xf numFmtId="0" fontId="0" fillId="22" borderId="0" xfId="0" applyFill="1" applyBorder="1" applyAlignment="1" applyProtection="1">
      <alignment horizontal="justify" vertical="center" wrapText="1"/>
      <protection/>
    </xf>
    <xf numFmtId="0" fontId="28" fillId="0" borderId="0" xfId="0" applyFont="1" applyBorder="1" applyAlignment="1" applyProtection="1">
      <alignment horizontal="justify" vertical="center" wrapText="1"/>
      <protection/>
    </xf>
    <xf numFmtId="0" fontId="22" fillId="22" borderId="0" xfId="0" applyFont="1" applyFill="1" applyBorder="1" applyAlignment="1" applyProtection="1">
      <alignment horizontal="justify" vertical="center" wrapText="1"/>
      <protection/>
    </xf>
    <xf numFmtId="0" fontId="22" fillId="22" borderId="0" xfId="0" applyFont="1" applyFill="1" applyBorder="1" applyAlignment="1" applyProtection="1">
      <alignment horizontal="center" vertical="center"/>
      <protection/>
    </xf>
    <xf numFmtId="0" fontId="22" fillId="22" borderId="0" xfId="0" applyFont="1" applyFill="1" applyAlignment="1" applyProtection="1">
      <alignment horizontal="justify" vertical="center" wrapText="1"/>
      <protection/>
    </xf>
    <xf numFmtId="0" fontId="1" fillId="22" borderId="0" xfId="0" applyFont="1" applyFill="1" applyAlignment="1" applyProtection="1">
      <alignment horizontal="justify" vertical="center" wrapText="1"/>
      <protection/>
    </xf>
    <xf numFmtId="0" fontId="32" fillId="0" borderId="0" xfId="0" applyFont="1" applyFill="1" applyBorder="1" applyAlignment="1" applyProtection="1">
      <alignment vertical="center"/>
      <protection/>
    </xf>
    <xf numFmtId="0" fontId="50" fillId="0" borderId="42" xfId="0" applyFont="1" applyFill="1" applyBorder="1" applyAlignment="1" applyProtection="1">
      <alignment horizontal="center" vertical="center" wrapText="1"/>
      <protection/>
    </xf>
    <xf numFmtId="0" fontId="50" fillId="0" borderId="43" xfId="0" applyFont="1" applyFill="1" applyBorder="1" applyAlignment="1" applyProtection="1">
      <alignment horizontal="center" vertical="center" wrapText="1"/>
      <protection/>
    </xf>
    <xf numFmtId="0" fontId="50" fillId="0" borderId="44" xfId="0" applyFont="1" applyFill="1" applyBorder="1" applyAlignment="1" applyProtection="1">
      <alignment horizontal="center" vertical="center" wrapText="1"/>
      <protection/>
    </xf>
    <xf numFmtId="0" fontId="54" fillId="0" borderId="22" xfId="0" applyFont="1" applyFill="1" applyBorder="1" applyAlignment="1" applyProtection="1">
      <alignment horizontal="justify" vertical="top" wrapText="1"/>
      <protection/>
    </xf>
    <xf numFmtId="0" fontId="43" fillId="0" borderId="22" xfId="0" applyFont="1" applyBorder="1" applyAlignment="1" applyProtection="1">
      <alignment horizontal="justify" vertical="top" wrapText="1"/>
      <protection/>
    </xf>
    <xf numFmtId="0" fontId="108" fillId="22" borderId="0" xfId="0" applyFont="1" applyFill="1" applyBorder="1" applyAlignment="1" applyProtection="1">
      <alignment horizontal="center" vertical="center"/>
      <protection/>
    </xf>
    <xf numFmtId="0" fontId="50" fillId="0" borderId="45" xfId="0" applyFont="1" applyFill="1" applyBorder="1" applyAlignment="1" applyProtection="1">
      <alignment horizontal="center" vertical="center"/>
      <protection/>
    </xf>
    <xf numFmtId="0" fontId="30" fillId="0" borderId="0" xfId="0" applyFont="1" applyFill="1" applyBorder="1" applyAlignment="1" applyProtection="1">
      <alignment horizontal="justify" vertical="center" wrapText="1"/>
      <protection/>
    </xf>
    <xf numFmtId="0" fontId="43" fillId="0" borderId="0" xfId="0" applyFont="1" applyBorder="1" applyAlignment="1" applyProtection="1">
      <alignment horizontal="justify" vertical="center" wrapText="1"/>
      <protection/>
    </xf>
    <xf numFmtId="0" fontId="61" fillId="0" borderId="0" xfId="0" applyFont="1" applyBorder="1" applyAlignment="1" applyProtection="1">
      <alignment/>
      <protection/>
    </xf>
    <xf numFmtId="0" fontId="29" fillId="0" borderId="0" xfId="0" applyFont="1" applyFill="1" applyBorder="1" applyAlignment="1" applyProtection="1">
      <alignment horizontal="justify" vertical="top" wrapText="1"/>
      <protection/>
    </xf>
    <xf numFmtId="0" fontId="125" fillId="0" borderId="0" xfId="0" applyFont="1" applyBorder="1" applyAlignment="1" applyProtection="1">
      <alignment horizontal="justify" vertical="top" wrapText="1"/>
      <protection/>
    </xf>
    <xf numFmtId="0" fontId="32" fillId="0" borderId="0" xfId="0" applyFont="1" applyFill="1" applyBorder="1" applyAlignment="1" applyProtection="1">
      <alignment horizontal="left" vertical="center"/>
      <protection/>
    </xf>
    <xf numFmtId="0" fontId="126" fillId="0" borderId="0" xfId="0" applyFont="1" applyBorder="1" applyAlignment="1" applyProtection="1">
      <alignment horizontal="left" vertical="center"/>
      <protection/>
    </xf>
    <xf numFmtId="0" fontId="68" fillId="0" borderId="0" xfId="0" applyFont="1" applyFill="1" applyBorder="1" applyAlignment="1" applyProtection="1">
      <alignment horizontal="left" vertical="center"/>
      <protection/>
    </xf>
    <xf numFmtId="0" fontId="32" fillId="2" borderId="0" xfId="0" applyFont="1" applyFill="1" applyBorder="1" applyAlignment="1" applyProtection="1">
      <alignment horizontal="left" vertical="center" wrapText="1"/>
      <protection/>
    </xf>
    <xf numFmtId="0" fontId="131" fillId="23" borderId="0" xfId="0" applyFont="1" applyFill="1" applyBorder="1" applyAlignment="1" applyProtection="1">
      <alignment horizontal="left" vertical="center" wrapText="1"/>
      <protection/>
    </xf>
    <xf numFmtId="0" fontId="132" fillId="23" borderId="0" xfId="0" applyFont="1" applyFill="1" applyBorder="1" applyAlignment="1" applyProtection="1">
      <alignment horizontal="left" vertical="center" wrapText="1"/>
      <protection/>
    </xf>
    <xf numFmtId="0" fontId="50" fillId="0" borderId="45" xfId="0" applyFont="1" applyFill="1" applyBorder="1" applyAlignment="1" applyProtection="1">
      <alignment horizontal="center" vertical="center" wrapText="1"/>
      <protection/>
    </xf>
    <xf numFmtId="0" fontId="28" fillId="2" borderId="0" xfId="0" applyFont="1" applyFill="1" applyBorder="1" applyAlignment="1" applyProtection="1">
      <alignment vertical="center" wrapText="1"/>
      <protection/>
    </xf>
    <xf numFmtId="0" fontId="33" fillId="23" borderId="0" xfId="0" applyFont="1" applyFill="1" applyBorder="1" applyAlignment="1" applyProtection="1">
      <alignment vertical="center" wrapText="1"/>
      <protection/>
    </xf>
    <xf numFmtId="0" fontId="28" fillId="2" borderId="0" xfId="0" applyFont="1" applyFill="1" applyBorder="1" applyAlignment="1" applyProtection="1">
      <alignment horizontal="left" vertical="center" wrapText="1"/>
      <protection/>
    </xf>
    <xf numFmtId="0" fontId="28" fillId="2" borderId="0" xfId="0" applyFont="1" applyFill="1" applyBorder="1" applyAlignment="1" applyProtection="1">
      <alignment horizontal="center" vertical="center" wrapText="1"/>
      <protection/>
    </xf>
    <xf numFmtId="0" fontId="133" fillId="0" borderId="27" xfId="0" applyFont="1" applyFill="1" applyBorder="1" applyAlignment="1" applyProtection="1">
      <alignment horizontal="center" vertical="center" wrapText="1"/>
      <protection/>
    </xf>
    <xf numFmtId="0" fontId="134" fillId="22" borderId="0" xfId="0" applyFont="1" applyFill="1" applyBorder="1" applyAlignment="1" applyProtection="1">
      <alignment vertical="center"/>
      <protection/>
    </xf>
    <xf numFmtId="0" fontId="48" fillId="0" borderId="0" xfId="0" applyFont="1" applyFill="1" applyBorder="1" applyAlignment="1" applyProtection="1">
      <alignment vertical="center"/>
      <protection/>
    </xf>
    <xf numFmtId="0" fontId="48" fillId="0" borderId="0" xfId="0" applyFont="1" applyFill="1" applyBorder="1" applyAlignment="1" applyProtection="1">
      <alignment horizontal="right" vertical="center" wrapText="1"/>
      <protection/>
    </xf>
    <xf numFmtId="0" fontId="63" fillId="0" borderId="0" xfId="0" applyFont="1" applyBorder="1" applyAlignment="1" applyProtection="1">
      <alignment vertical="center" wrapText="1"/>
      <protection/>
    </xf>
    <xf numFmtId="0" fontId="125" fillId="0" borderId="0" xfId="0" applyFont="1" applyFill="1" applyBorder="1" applyAlignment="1" applyProtection="1">
      <alignment horizontal="center" vertical="center"/>
      <protection/>
    </xf>
    <xf numFmtId="3" fontId="50" fillId="0" borderId="0" xfId="0" applyNumberFormat="1" applyFont="1" applyFill="1" applyBorder="1" applyAlignment="1" applyProtection="1">
      <alignment horizontal="center" vertical="center"/>
      <protection/>
    </xf>
    <xf numFmtId="0" fontId="63" fillId="0" borderId="0" xfId="0" applyFont="1" applyBorder="1" applyAlignment="1" applyProtection="1">
      <alignment vertical="center"/>
      <protection/>
    </xf>
    <xf numFmtId="0" fontId="135" fillId="22" borderId="0" xfId="0" applyFont="1" applyFill="1" applyBorder="1" applyAlignment="1" applyProtection="1">
      <alignment vertical="center"/>
      <protection/>
    </xf>
    <xf numFmtId="0" fontId="48" fillId="0" borderId="46" xfId="0" applyFont="1" applyFill="1" applyBorder="1" applyAlignment="1" applyProtection="1">
      <alignment horizontal="center" vertical="center"/>
      <protection locked="0"/>
    </xf>
    <xf numFmtId="0" fontId="150" fillId="20" borderId="0" xfId="0" applyFont="1" applyFill="1" applyBorder="1" applyAlignment="1" applyProtection="1">
      <alignment horizontal="center" vertical="center"/>
      <protection/>
    </xf>
    <xf numFmtId="0" fontId="117" fillId="6" borderId="0" xfId="0" applyFont="1" applyFill="1" applyBorder="1" applyAlignment="1" applyProtection="1">
      <alignment horizontal="center" vertical="center"/>
      <protection/>
    </xf>
    <xf numFmtId="0" fontId="117" fillId="6" borderId="29" xfId="0" applyFont="1" applyFill="1" applyBorder="1" applyAlignment="1" applyProtection="1">
      <alignment horizontal="center" vertical="center"/>
      <protection/>
    </xf>
    <xf numFmtId="0" fontId="0" fillId="22" borderId="0" xfId="0" applyFill="1" applyBorder="1" applyAlignment="1" applyProtection="1">
      <alignment vertical="center" wrapText="1"/>
      <protection/>
    </xf>
    <xf numFmtId="0" fontId="79" fillId="0" borderId="0" xfId="0" applyFont="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3" fontId="28" fillId="0" borderId="0" xfId="0" applyNumberFormat="1" applyFont="1" applyFill="1" applyBorder="1" applyAlignment="1" applyProtection="1">
      <alignment vertical="center" wrapText="1"/>
      <protection/>
    </xf>
    <xf numFmtId="0" fontId="33" fillId="22" borderId="0" xfId="0" applyFont="1" applyFill="1" applyBorder="1" applyAlignment="1" applyProtection="1">
      <alignment horizontal="justify" vertical="center" wrapText="1"/>
      <protection/>
    </xf>
    <xf numFmtId="0" fontId="28" fillId="0" borderId="0" xfId="0" applyFont="1" applyBorder="1" applyAlignment="1" applyProtection="1">
      <alignment/>
      <protection/>
    </xf>
    <xf numFmtId="0" fontId="30" fillId="0" borderId="27" xfId="0" applyFont="1" applyFill="1" applyBorder="1" applyAlignment="1" applyProtection="1">
      <alignment horizontal="justify" vertical="center" wrapText="1"/>
      <protection/>
    </xf>
    <xf numFmtId="0" fontId="43" fillId="0" borderId="27" xfId="0" applyFont="1" applyBorder="1" applyAlignment="1" applyProtection="1">
      <alignment horizontal="justify" vertical="center" wrapText="1"/>
      <protection/>
    </xf>
    <xf numFmtId="0" fontId="76" fillId="20" borderId="0" xfId="0" applyFont="1" applyFill="1" applyBorder="1" applyAlignment="1" applyProtection="1">
      <alignment horizontal="left" vertical="center"/>
      <protection/>
    </xf>
    <xf numFmtId="0" fontId="76" fillId="20" borderId="0" xfId="0" applyFont="1" applyFill="1" applyBorder="1" applyAlignment="1" applyProtection="1">
      <alignment vertical="center"/>
      <protection/>
    </xf>
    <xf numFmtId="0" fontId="125" fillId="0" borderId="0" xfId="0" applyFont="1" applyFill="1" applyBorder="1" applyAlignment="1" applyProtection="1">
      <alignment vertical="center" wrapText="1"/>
      <protection/>
    </xf>
    <xf numFmtId="3" fontId="29" fillId="0" borderId="22" xfId="0" applyNumberFormat="1" applyFont="1" applyFill="1" applyBorder="1" applyAlignment="1" applyProtection="1">
      <alignment horizontal="left" vertical="center" wrapText="1"/>
      <protection/>
    </xf>
    <xf numFmtId="3" fontId="29" fillId="0" borderId="27" xfId="52" applyNumberFormat="1" applyFont="1" applyFill="1" applyBorder="1" applyAlignment="1" applyProtection="1">
      <alignment horizontal="right" vertical="center" wrapText="1"/>
      <protection/>
    </xf>
    <xf numFmtId="0" fontId="125" fillId="0" borderId="0" xfId="0" applyFont="1" applyBorder="1" applyAlignment="1" applyProtection="1">
      <alignment vertical="center" wrapText="1"/>
      <protection/>
    </xf>
    <xf numFmtId="0" fontId="143" fillId="22" borderId="0" xfId="0" applyFont="1" applyFill="1" applyBorder="1" applyAlignment="1" applyProtection="1">
      <alignment horizontal="left" vertical="center" indent="1"/>
      <protection/>
    </xf>
    <xf numFmtId="0" fontId="143" fillId="22" borderId="0" xfId="0" applyFont="1" applyFill="1" applyAlignment="1" applyProtection="1">
      <alignment horizontal="left" vertical="center" indent="1"/>
      <protection/>
    </xf>
    <xf numFmtId="0" fontId="143" fillId="0" borderId="0" xfId="0" applyFont="1" applyAlignment="1" applyProtection="1">
      <alignment horizontal="left" vertical="center" indent="1"/>
      <protection/>
    </xf>
    <xf numFmtId="0" fontId="29" fillId="0" borderId="0" xfId="0" applyFont="1" applyBorder="1" applyAlignment="1" applyProtection="1">
      <alignment horizontal="center" vertical="center"/>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14" fontId="29" fillId="0" borderId="0" xfId="0" applyNumberFormat="1" applyFont="1" applyBorder="1" applyAlignment="1" applyProtection="1">
      <alignment horizontal="center" vertical="center" wrapText="1"/>
      <protection/>
    </xf>
    <xf numFmtId="0" fontId="48" fillId="0" borderId="0" xfId="0" applyFont="1" applyBorder="1" applyAlignment="1" applyProtection="1">
      <alignment/>
      <protection/>
    </xf>
    <xf numFmtId="0" fontId="48" fillId="0" borderId="0" xfId="0" applyFont="1" applyBorder="1" applyAlignment="1" applyProtection="1">
      <alignment/>
      <protection/>
    </xf>
    <xf numFmtId="0" fontId="54" fillId="0" borderId="0" xfId="0" applyFont="1" applyFill="1" applyBorder="1" applyAlignment="1" applyProtection="1">
      <alignment horizontal="justify" vertical="top" wrapText="1"/>
      <protection/>
    </xf>
    <xf numFmtId="0" fontId="43" fillId="0" borderId="0" xfId="0" applyFont="1" applyBorder="1" applyAlignment="1" applyProtection="1">
      <alignment horizontal="justify" vertical="top" wrapText="1"/>
      <protection/>
    </xf>
    <xf numFmtId="0" fontId="48" fillId="0" borderId="22" xfId="0" applyFont="1" applyBorder="1" applyAlignment="1" applyProtection="1">
      <alignment vertical="center"/>
      <protection/>
    </xf>
    <xf numFmtId="0" fontId="54" fillId="0" borderId="27" xfId="0" applyFont="1" applyFill="1" applyBorder="1" applyAlignment="1" applyProtection="1">
      <alignment horizontal="justify" vertical="top" wrapText="1"/>
      <protection/>
    </xf>
    <xf numFmtId="0" fontId="43" fillId="0" borderId="27" xfId="0" applyFont="1" applyBorder="1" applyAlignment="1" applyProtection="1">
      <alignment horizontal="justify" vertical="top" wrapText="1"/>
      <protection/>
    </xf>
    <xf numFmtId="3" fontId="75" fillId="19" borderId="10" xfId="52" applyNumberFormat="1" applyFont="1" applyFill="1" applyBorder="1" applyAlignment="1" applyProtection="1">
      <alignment horizontal="right" vertical="center" wrapText="1"/>
      <protection locked="0"/>
    </xf>
    <xf numFmtId="3" fontId="82" fillId="19" borderId="10" xfId="52" applyNumberFormat="1" applyFont="1" applyFill="1" applyBorder="1" applyAlignment="1" applyProtection="1">
      <alignment horizontal="right" vertical="center" wrapText="1"/>
      <protection locked="0"/>
    </xf>
    <xf numFmtId="0" fontId="50" fillId="0" borderId="10" xfId="0" applyNumberFormat="1" applyFont="1" applyBorder="1" applyAlignment="1" applyProtection="1">
      <alignment horizontal="center" vertical="center"/>
      <protection locked="0"/>
    </xf>
    <xf numFmtId="3" fontId="28" fillId="19" borderId="10" xfId="0" applyNumberFormat="1" applyFont="1" applyFill="1" applyBorder="1" applyAlignment="1" applyProtection="1">
      <alignment horizontal="right" vertical="center" wrapText="1"/>
      <protection locked="0"/>
    </xf>
    <xf numFmtId="0" fontId="19" fillId="0" borderId="25" xfId="0" applyFont="1" applyBorder="1" applyAlignment="1">
      <alignment horizontal="left"/>
    </xf>
    <xf numFmtId="14" fontId="0" fillId="0" borderId="25" xfId="0" applyNumberFormat="1" applyFont="1" applyBorder="1" applyAlignment="1">
      <alignment horizontal="center"/>
    </xf>
    <xf numFmtId="3" fontId="29" fillId="0" borderId="47" xfId="0" applyNumberFormat="1" applyFont="1" applyFill="1" applyBorder="1" applyAlignment="1" applyProtection="1">
      <alignment horizontal="center" vertical="center" wrapText="1"/>
      <protection locked="0"/>
    </xf>
    <xf numFmtId="0" fontId="51" fillId="27" borderId="25" xfId="0" applyFont="1" applyFill="1" applyBorder="1" applyAlignment="1" applyProtection="1">
      <alignment horizontal="center" vertical="center" wrapText="1"/>
      <protection/>
    </xf>
    <xf numFmtId="14" fontId="50" fillId="27" borderId="25" xfId="0" applyNumberFormat="1" applyFont="1" applyFill="1" applyBorder="1" applyAlignment="1" applyProtection="1">
      <alignment horizontal="center" vertical="center" wrapText="1"/>
      <protection/>
    </xf>
    <xf numFmtId="0" fontId="0" fillId="27" borderId="0" xfId="0" applyFont="1" applyFill="1" applyAlignment="1">
      <alignment horizontal="center"/>
    </xf>
    <xf numFmtId="14" fontId="0" fillId="27" borderId="25" xfId="0" applyNumberFormat="1" applyFill="1" applyBorder="1" applyAlignment="1">
      <alignment horizontal="center"/>
    </xf>
    <xf numFmtId="0" fontId="0" fillId="27" borderId="0" xfId="0" applyFill="1" applyAlignment="1">
      <alignment horizontal="center"/>
    </xf>
    <xf numFmtId="14" fontId="30" fillId="0" borderId="48" xfId="0" applyNumberFormat="1" applyFont="1" applyFill="1" applyBorder="1" applyAlignment="1" applyProtection="1">
      <alignment vertical="center"/>
      <protection locked="0"/>
    </xf>
    <xf numFmtId="14" fontId="30" fillId="0" borderId="49" xfId="0" applyNumberFormat="1" applyFont="1" applyFill="1" applyBorder="1" applyAlignment="1" applyProtection="1">
      <alignment vertical="center"/>
      <protection locked="0"/>
    </xf>
    <xf numFmtId="14" fontId="30" fillId="0" borderId="50" xfId="0" applyNumberFormat="1" applyFont="1" applyFill="1" applyBorder="1" applyAlignment="1" applyProtection="1">
      <alignment vertical="center"/>
      <protection locked="0"/>
    </xf>
    <xf numFmtId="0" fontId="30" fillId="0" borderId="51" xfId="0" applyFont="1" applyFill="1" applyBorder="1" applyAlignment="1" applyProtection="1">
      <alignment vertical="center" wrapText="1"/>
      <protection locked="0"/>
    </xf>
    <xf numFmtId="0" fontId="30" fillId="0" borderId="46" xfId="0" applyFont="1" applyFill="1" applyBorder="1" applyAlignment="1" applyProtection="1">
      <alignment vertical="center" wrapText="1"/>
      <protection locked="0"/>
    </xf>
    <xf numFmtId="0" fontId="30" fillId="0" borderId="52" xfId="0" applyFont="1" applyFill="1" applyBorder="1" applyAlignment="1" applyProtection="1">
      <alignment vertical="center" wrapText="1"/>
      <protection locked="0"/>
    </xf>
    <xf numFmtId="0" fontId="84" fillId="0" borderId="10" xfId="0" applyFont="1" applyBorder="1" applyAlignment="1" applyProtection="1">
      <alignment vertical="center"/>
      <protection locked="0"/>
    </xf>
    <xf numFmtId="10" fontId="147" fillId="19" borderId="10" xfId="53" applyNumberFormat="1" applyFont="1" applyFill="1" applyBorder="1" applyAlignment="1" applyProtection="1">
      <alignment horizontal="center" vertical="center"/>
      <protection/>
    </xf>
    <xf numFmtId="0" fontId="19" fillId="25" borderId="0" xfId="0" applyFont="1" applyFill="1" applyAlignment="1">
      <alignment horizontal="center" vertical="top" wrapText="1"/>
    </xf>
    <xf numFmtId="0" fontId="29" fillId="0" borderId="53" xfId="0" applyFont="1" applyBorder="1" applyAlignment="1" applyProtection="1">
      <alignment horizontal="right" vertical="center" wrapText="1"/>
      <protection/>
    </xf>
    <xf numFmtId="165" fontId="29" fillId="0" borderId="22" xfId="0" applyNumberFormat="1" applyFont="1" applyBorder="1" applyAlignment="1" applyProtection="1">
      <alignment horizontal="center" vertical="center"/>
      <protection locked="0"/>
    </xf>
    <xf numFmtId="49" fontId="29" fillId="0" borderId="22" xfId="0" applyNumberFormat="1" applyFont="1" applyBorder="1" applyAlignment="1" applyProtection="1">
      <alignment horizontal="center" vertical="center"/>
      <protection locked="0"/>
    </xf>
    <xf numFmtId="3" fontId="29" fillId="0" borderId="22" xfId="0" applyNumberFormat="1"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2" xfId="0" applyFont="1" applyBorder="1" applyAlignment="1" applyProtection="1">
      <alignment vertical="center"/>
      <protection locked="0"/>
    </xf>
    <xf numFmtId="0" fontId="29" fillId="0" borderId="22"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3" fontId="50" fillId="0" borderId="22" xfId="52" applyNumberFormat="1" applyFont="1" applyFill="1" applyBorder="1" applyAlignment="1" applyProtection="1">
      <alignment horizontal="center" vertical="center" wrapText="1"/>
      <protection locked="0"/>
    </xf>
    <xf numFmtId="0" fontId="30" fillId="0" borderId="51" xfId="0" applyFont="1" applyFill="1" applyBorder="1" applyAlignment="1" applyProtection="1">
      <alignment horizontal="center" vertical="center"/>
      <protection locked="0"/>
    </xf>
    <xf numFmtId="0" fontId="30" fillId="0" borderId="46" xfId="0" applyFont="1" applyFill="1" applyBorder="1" applyAlignment="1" applyProtection="1">
      <alignment horizontal="center" vertical="center"/>
      <protection locked="0"/>
    </xf>
    <xf numFmtId="0" fontId="30" fillId="0" borderId="52" xfId="0" applyFont="1" applyFill="1" applyBorder="1" applyAlignment="1" applyProtection="1">
      <alignment horizontal="center" vertical="center"/>
      <protection locked="0"/>
    </xf>
    <xf numFmtId="171" fontId="1" fillId="0" borderId="54" xfId="47" applyNumberFormat="1" applyFill="1" applyBorder="1" applyAlignment="1" applyProtection="1">
      <alignment vertical="center"/>
      <protection locked="0"/>
    </xf>
    <xf numFmtId="171" fontId="1" fillId="0" borderId="55" xfId="47" applyNumberFormat="1" applyFill="1" applyBorder="1" applyAlignment="1" applyProtection="1">
      <alignment vertical="center"/>
      <protection locked="0"/>
    </xf>
    <xf numFmtId="171" fontId="1" fillId="0" borderId="56" xfId="47" applyNumberFormat="1" applyFill="1" applyBorder="1" applyAlignment="1" applyProtection="1">
      <alignment vertical="center"/>
      <protection locked="0"/>
    </xf>
    <xf numFmtId="168" fontId="29" fillId="19" borderId="10" xfId="0" applyNumberFormat="1" applyFont="1" applyFill="1" applyBorder="1" applyAlignment="1" applyProtection="1">
      <alignment horizontal="center" vertical="center" wrapText="1"/>
      <protection/>
    </xf>
    <xf numFmtId="14" fontId="54" fillId="0" borderId="15" xfId="0" applyNumberFormat="1" applyFont="1" applyFill="1" applyBorder="1" applyAlignment="1" applyProtection="1">
      <alignment horizontal="center" vertical="center" wrapText="1"/>
      <protection locked="0"/>
    </xf>
    <xf numFmtId="14" fontId="63" fillId="0" borderId="22" xfId="0" applyNumberFormat="1" applyFont="1" applyBorder="1" applyAlignment="1" applyProtection="1">
      <alignment horizontal="center" vertical="center"/>
      <protection locked="0"/>
    </xf>
    <xf numFmtId="0" fontId="29" fillId="0" borderId="10" xfId="0" applyFont="1" applyFill="1" applyBorder="1" applyAlignment="1" applyProtection="1">
      <alignment horizontal="left" vertical="center" wrapText="1"/>
      <protection locked="0"/>
    </xf>
    <xf numFmtId="171" fontId="1" fillId="0" borderId="10" xfId="47" applyNumberFormat="1" applyFill="1" applyBorder="1" applyAlignment="1" applyProtection="1">
      <alignment vertical="center"/>
      <protection locked="0"/>
    </xf>
    <xf numFmtId="171" fontId="1" fillId="0" borderId="10" xfId="47" applyNumberFormat="1" applyBorder="1" applyAlignment="1" applyProtection="1">
      <alignment vertical="center"/>
      <protection locked="0"/>
    </xf>
    <xf numFmtId="14" fontId="29" fillId="0" borderId="22" xfId="0" applyNumberFormat="1" applyFont="1" applyBorder="1" applyAlignment="1" applyProtection="1">
      <alignment horizontal="center" vertical="center"/>
      <protection locked="0"/>
    </xf>
    <xf numFmtId="0" fontId="51" fillId="27" borderId="25" xfId="0" applyFont="1" applyFill="1" applyBorder="1" applyAlignment="1" applyProtection="1">
      <alignment horizontal="center" vertical="center" wrapText="1"/>
      <protection/>
    </xf>
    <xf numFmtId="0" fontId="19" fillId="27" borderId="57" xfId="0" applyFont="1" applyFill="1" applyBorder="1" applyAlignment="1">
      <alignment horizontal="center"/>
    </xf>
    <xf numFmtId="0" fontId="19" fillId="27" borderId="58" xfId="0" applyFont="1" applyFill="1" applyBorder="1" applyAlignment="1">
      <alignment horizontal="center"/>
    </xf>
    <xf numFmtId="0" fontId="160" fillId="27" borderId="57" xfId="0" applyFont="1" applyFill="1" applyBorder="1" applyAlignment="1" applyProtection="1">
      <alignment horizontal="center" vertical="center" wrapText="1"/>
      <protection/>
    </xf>
    <xf numFmtId="0" fontId="160" fillId="27" borderId="58" xfId="0" applyFont="1" applyFill="1" applyBorder="1" applyAlignment="1" applyProtection="1">
      <alignment horizontal="center" vertical="center" wrapText="1"/>
      <protection/>
    </xf>
    <xf numFmtId="0" fontId="26" fillId="0" borderId="26" xfId="0" applyFont="1" applyFill="1" applyBorder="1" applyAlignment="1" applyProtection="1">
      <alignment horizontal="left" vertical="center"/>
      <protection locked="0"/>
    </xf>
    <xf numFmtId="0" fontId="109" fillId="0" borderId="41" xfId="0" applyFont="1" applyFill="1" applyBorder="1" applyAlignment="1" applyProtection="1">
      <alignment horizontal="left" vertical="center"/>
      <protection locked="0"/>
    </xf>
    <xf numFmtId="0" fontId="109" fillId="0" borderId="41" xfId="0" applyFont="1" applyBorder="1" applyAlignment="1" applyProtection="1">
      <alignment horizontal="left" vertical="center"/>
      <protection locked="0"/>
    </xf>
    <xf numFmtId="0" fontId="75" fillId="0" borderId="26" xfId="0" applyFont="1" applyBorder="1" applyAlignment="1" applyProtection="1">
      <alignment horizontal="left"/>
      <protection/>
    </xf>
    <xf numFmtId="0" fontId="158" fillId="0" borderId="0" xfId="0" applyFont="1" applyFill="1" applyBorder="1" applyAlignment="1" applyProtection="1">
      <alignment horizontal="center" vertical="center" wrapText="1"/>
      <protection/>
    </xf>
    <xf numFmtId="0" fontId="66"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left" vertical="center"/>
      <protection/>
    </xf>
    <xf numFmtId="0" fontId="41" fillId="20" borderId="59" xfId="0" applyFont="1" applyFill="1" applyBorder="1" applyAlignment="1" applyProtection="1">
      <alignment horizontal="center" vertical="center" wrapText="1"/>
      <protection locked="0"/>
    </xf>
    <xf numFmtId="0" fontId="41" fillId="20" borderId="41" xfId="0" applyFont="1" applyFill="1" applyBorder="1" applyAlignment="1" applyProtection="1">
      <alignment horizontal="center" vertical="center" wrapText="1"/>
      <protection locked="0"/>
    </xf>
    <xf numFmtId="0" fontId="41" fillId="20" borderId="60" xfId="0" applyFont="1" applyFill="1" applyBorder="1" applyAlignment="1" applyProtection="1">
      <alignment horizontal="center" vertical="center" wrapText="1"/>
      <protection locked="0"/>
    </xf>
    <xf numFmtId="0" fontId="29" fillId="0" borderId="30" xfId="0" applyFont="1" applyBorder="1" applyAlignment="1" applyProtection="1">
      <alignment horizontal="left" vertical="center" wrapText="1"/>
      <protection/>
    </xf>
    <xf numFmtId="0" fontId="29" fillId="0" borderId="30" xfId="0" applyFont="1" applyBorder="1" applyAlignment="1" applyProtection="1">
      <alignment horizontal="right" vertical="center" wrapText="1"/>
      <protection/>
    </xf>
    <xf numFmtId="0" fontId="157" fillId="0" borderId="0" xfId="0" applyFont="1" applyFill="1" applyBorder="1" applyAlignment="1" applyProtection="1">
      <alignment horizontal="center" vertical="center" wrapText="1"/>
      <protection/>
    </xf>
    <xf numFmtId="0" fontId="75" fillId="0" borderId="0" xfId="0" applyFont="1" applyFill="1" applyAlignment="1" applyProtection="1">
      <alignment horizontal="center"/>
      <protection/>
    </xf>
    <xf numFmtId="0" fontId="156" fillId="0" borderId="0" xfId="0" applyFont="1" applyFill="1" applyBorder="1" applyAlignment="1" applyProtection="1">
      <alignment horizontal="center" vertical="center" wrapText="1"/>
      <protection/>
    </xf>
    <xf numFmtId="0" fontId="156" fillId="0" borderId="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wrapText="1"/>
      <protection/>
    </xf>
    <xf numFmtId="0" fontId="30" fillId="0" borderId="0" xfId="0" applyFont="1" applyFill="1" applyBorder="1" applyAlignment="1" applyProtection="1">
      <alignment horizontal="left" vertical="center"/>
      <protection/>
    </xf>
    <xf numFmtId="0" fontId="99" fillId="0" borderId="22" xfId="0" applyFont="1" applyFill="1" applyBorder="1" applyAlignment="1" applyProtection="1">
      <alignment horizontal="center" vertical="center"/>
      <protection/>
    </xf>
    <xf numFmtId="0" fontId="159" fillId="0" borderId="22" xfId="0" applyFont="1" applyBorder="1" applyAlignment="1" applyProtection="1">
      <alignment horizontal="center" vertical="center"/>
      <protection/>
    </xf>
    <xf numFmtId="0" fontId="66" fillId="28" borderId="61" xfId="0" applyFont="1" applyFill="1" applyBorder="1" applyAlignment="1" applyProtection="1">
      <alignment horizontal="center" vertical="center" wrapText="1"/>
      <protection/>
    </xf>
    <xf numFmtId="0" fontId="66" fillId="20" borderId="0" xfId="0" applyFont="1" applyFill="1" applyBorder="1" applyAlignment="1" applyProtection="1">
      <alignment horizontal="left" vertical="center"/>
      <protection/>
    </xf>
    <xf numFmtId="0" fontId="0" fillId="0" borderId="0" xfId="0" applyAlignment="1" applyProtection="1">
      <alignment vertical="center"/>
      <protection/>
    </xf>
    <xf numFmtId="0" fontId="29" fillId="19" borderId="19" xfId="0" applyFont="1" applyFill="1" applyBorder="1" applyAlignment="1" applyProtection="1">
      <alignment horizontal="center" vertical="center" wrapText="1"/>
      <protection/>
    </xf>
    <xf numFmtId="0" fontId="29" fillId="19" borderId="15" xfId="0" applyFont="1" applyFill="1" applyBorder="1" applyAlignment="1" applyProtection="1">
      <alignment horizontal="center" vertical="center" wrapText="1"/>
      <protection/>
    </xf>
    <xf numFmtId="0" fontId="29" fillId="19" borderId="24" xfId="0" applyFont="1" applyFill="1" applyBorder="1" applyAlignment="1" applyProtection="1">
      <alignment horizontal="center" vertical="center" wrapText="1"/>
      <protection/>
    </xf>
    <xf numFmtId="0" fontId="48" fillId="0" borderId="0" xfId="0" applyFont="1" applyFill="1" applyBorder="1" applyAlignment="1" applyProtection="1">
      <alignment horizontal="center" vertical="center"/>
      <protection/>
    </xf>
    <xf numFmtId="0" fontId="66" fillId="20" borderId="62" xfId="0" applyFont="1" applyFill="1" applyBorder="1" applyAlignment="1" applyProtection="1">
      <alignment horizontal="center" vertical="center" wrapText="1"/>
      <protection/>
    </xf>
    <xf numFmtId="0" fontId="66" fillId="20" borderId="63" xfId="0" applyFont="1" applyFill="1" applyBorder="1" applyAlignment="1" applyProtection="1">
      <alignment horizontal="center" vertical="center" wrapText="1"/>
      <protection/>
    </xf>
    <xf numFmtId="0" fontId="66" fillId="20" borderId="64" xfId="0" applyFont="1" applyFill="1" applyBorder="1" applyAlignment="1" applyProtection="1">
      <alignment horizontal="center" vertical="center" wrapText="1"/>
      <protection/>
    </xf>
    <xf numFmtId="0" fontId="121" fillId="0" borderId="0" xfId="0" applyFont="1" applyBorder="1" applyAlignment="1" applyProtection="1">
      <alignment horizontal="left" wrapText="1"/>
      <protection/>
    </xf>
    <xf numFmtId="0" fontId="38" fillId="0" borderId="22" xfId="0" applyFont="1" applyFill="1" applyBorder="1" applyAlignment="1" applyProtection="1">
      <alignment horizontal="center" vertical="center"/>
      <protection/>
    </xf>
    <xf numFmtId="0" fontId="66" fillId="20" borderId="65" xfId="0" applyFont="1" applyFill="1" applyBorder="1" applyAlignment="1" applyProtection="1">
      <alignment horizontal="right" vertical="center"/>
      <protection/>
    </xf>
    <xf numFmtId="0" fontId="66" fillId="20" borderId="0" xfId="0" applyFont="1" applyFill="1" applyBorder="1" applyAlignment="1" applyProtection="1">
      <alignment horizontal="right" vertical="center"/>
      <protection/>
    </xf>
    <xf numFmtId="0" fontId="29" fillId="0" borderId="10" xfId="0" applyFont="1" applyBorder="1" applyAlignment="1" applyProtection="1">
      <alignment horizontal="center" vertical="center" wrapText="1"/>
      <protection locked="0"/>
    </xf>
    <xf numFmtId="0" fontId="29" fillId="0" borderId="26" xfId="0" applyFont="1" applyBorder="1" applyAlignment="1" applyProtection="1">
      <alignment horizontal="left" vertical="center" wrapText="1"/>
      <protection locked="0"/>
    </xf>
    <xf numFmtId="0" fontId="66" fillId="20" borderId="65" xfId="0" applyFont="1" applyFill="1" applyBorder="1" applyAlignment="1" applyProtection="1">
      <alignment horizontal="left" vertical="center"/>
      <protection/>
    </xf>
    <xf numFmtId="0" fontId="66" fillId="20" borderId="66" xfId="0" applyFont="1" applyFill="1" applyBorder="1" applyAlignment="1" applyProtection="1">
      <alignment horizontal="left" vertical="center"/>
      <protection/>
    </xf>
    <xf numFmtId="0" fontId="66" fillId="20" borderId="67" xfId="0" applyFont="1" applyFill="1" applyBorder="1" applyAlignment="1" applyProtection="1">
      <alignment horizontal="left" vertical="center"/>
      <protection/>
    </xf>
    <xf numFmtId="0" fontId="29" fillId="0" borderId="19"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29" fillId="0" borderId="0" xfId="0" applyFont="1" applyBorder="1" applyAlignment="1" applyProtection="1">
      <alignment horizontal="left" vertical="center" wrapText="1"/>
      <protection/>
    </xf>
    <xf numFmtId="0" fontId="29" fillId="0" borderId="0" xfId="0" applyFont="1" applyBorder="1" applyAlignment="1" applyProtection="1">
      <alignment horizontal="right" vertical="center" wrapText="1"/>
      <protection/>
    </xf>
    <xf numFmtId="0" fontId="30" fillId="0" borderId="65" xfId="0" applyFont="1" applyFill="1" applyBorder="1" applyAlignment="1" applyProtection="1">
      <alignment horizontal="left" vertical="center"/>
      <protection/>
    </xf>
    <xf numFmtId="0" fontId="30" fillId="0" borderId="66" xfId="0" applyFont="1" applyFill="1" applyBorder="1" applyAlignment="1" applyProtection="1">
      <alignment horizontal="left" vertical="center"/>
      <protection/>
    </xf>
    <xf numFmtId="0" fontId="30" fillId="0" borderId="67" xfId="0" applyFont="1" applyFill="1" applyBorder="1" applyAlignment="1" applyProtection="1">
      <alignment horizontal="left" vertical="center"/>
      <protection/>
    </xf>
    <xf numFmtId="0" fontId="30" fillId="0" borderId="0" xfId="0" applyFont="1" applyBorder="1" applyAlignment="1" applyProtection="1">
      <alignment horizontal="left" vertical="center"/>
      <protection/>
    </xf>
    <xf numFmtId="0" fontId="29" fillId="0" borderId="19"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29" fillId="0" borderId="0" xfId="0" applyFont="1" applyBorder="1" applyAlignment="1" applyProtection="1">
      <alignment horizontal="center"/>
      <protection/>
    </xf>
    <xf numFmtId="2" fontId="21" fillId="0" borderId="19" xfId="0" applyNumberFormat="1" applyFont="1" applyBorder="1" applyAlignment="1" applyProtection="1">
      <alignment horizontal="center" vertical="center" wrapText="1"/>
      <protection locked="0"/>
    </xf>
    <xf numFmtId="2" fontId="21" fillId="0" borderId="24" xfId="0" applyNumberFormat="1" applyFont="1" applyBorder="1" applyAlignment="1" applyProtection="1">
      <alignment horizontal="center" vertical="center" wrapText="1"/>
      <protection locked="0"/>
    </xf>
    <xf numFmtId="0" fontId="75" fillId="0" borderId="0" xfId="0" applyFont="1" applyBorder="1" applyAlignment="1" applyProtection="1">
      <alignment horizontal="justify" vertical="center" wrapText="1"/>
      <protection/>
    </xf>
    <xf numFmtId="3" fontId="21" fillId="0" borderId="19" xfId="0" applyNumberFormat="1" applyFont="1" applyBorder="1" applyAlignment="1" applyProtection="1">
      <alignment horizontal="center" vertical="center" wrapText="1"/>
      <protection locked="0"/>
    </xf>
    <xf numFmtId="3" fontId="21" fillId="0" borderId="24" xfId="0" applyNumberFormat="1" applyFont="1" applyBorder="1" applyAlignment="1" applyProtection="1">
      <alignment horizontal="center" vertical="center" wrapText="1"/>
      <protection locked="0"/>
    </xf>
    <xf numFmtId="0" fontId="31" fillId="0" borderId="0" xfId="0" applyFont="1" applyBorder="1" applyAlignment="1" applyProtection="1">
      <alignment horizontal="left" vertical="center" wrapText="1"/>
      <protection/>
    </xf>
    <xf numFmtId="0" fontId="67" fillId="0" borderId="0" xfId="0" applyFont="1" applyBorder="1" applyAlignment="1" applyProtection="1">
      <alignment horizontal="center" vertical="center" wrapText="1"/>
      <protection/>
    </xf>
    <xf numFmtId="0" fontId="67" fillId="0" borderId="67" xfId="0" applyFont="1" applyBorder="1" applyAlignment="1" applyProtection="1">
      <alignment horizontal="center" vertical="center" wrapText="1"/>
      <protection/>
    </xf>
    <xf numFmtId="0" fontId="50" fillId="0" borderId="19" xfId="0" applyFont="1" applyBorder="1" applyAlignment="1" applyProtection="1">
      <alignment horizontal="center" vertical="center" wrapText="1"/>
      <protection/>
    </xf>
    <xf numFmtId="0" fontId="50" fillId="0" borderId="15" xfId="0" applyFont="1" applyBorder="1" applyAlignment="1" applyProtection="1">
      <alignment horizontal="center" vertical="center" wrapText="1"/>
      <protection/>
    </xf>
    <xf numFmtId="0" fontId="50" fillId="0" borderId="24" xfId="0" applyFont="1" applyBorder="1" applyAlignment="1" applyProtection="1">
      <alignment horizontal="center" vertical="center" wrapText="1"/>
      <protection/>
    </xf>
    <xf numFmtId="0" fontId="68" fillId="0" borderId="0" xfId="0" applyFont="1" applyBorder="1" applyAlignment="1" applyProtection="1">
      <alignment horizontal="center" vertical="center" wrapText="1"/>
      <protection/>
    </xf>
    <xf numFmtId="0" fontId="30" fillId="0" borderId="0" xfId="0" applyFont="1" applyBorder="1" applyAlignment="1" applyProtection="1">
      <alignment horizontal="right" vertical="center"/>
      <protection/>
    </xf>
    <xf numFmtId="0" fontId="71" fillId="0" borderId="0" xfId="0" applyFont="1" applyBorder="1" applyAlignment="1" applyProtection="1">
      <alignment horizontal="center" vertical="center"/>
      <protection/>
    </xf>
    <xf numFmtId="0" fontId="50" fillId="0" borderId="10" xfId="0" applyFont="1" applyBorder="1" applyAlignment="1" applyProtection="1">
      <alignment horizontal="center" vertical="center" wrapText="1"/>
      <protection locked="0"/>
    </xf>
    <xf numFmtId="14" fontId="50" fillId="0" borderId="10" xfId="0" applyNumberFormat="1" applyFont="1" applyBorder="1" applyAlignment="1" applyProtection="1">
      <alignment horizontal="center" vertical="center" wrapText="1"/>
      <protection locked="0"/>
    </xf>
    <xf numFmtId="0" fontId="38" fillId="0" borderId="26" xfId="0" applyFont="1" applyFill="1" applyBorder="1" applyAlignment="1" applyProtection="1">
      <alignment horizontal="center" vertical="center"/>
      <protection/>
    </xf>
    <xf numFmtId="0" fontId="31" fillId="0" borderId="10" xfId="0" applyFont="1" applyBorder="1" applyAlignment="1" applyProtection="1">
      <alignment horizontal="center" vertical="center" wrapText="1"/>
      <protection/>
    </xf>
    <xf numFmtId="0" fontId="30" fillId="0" borderId="26" xfId="0" applyFont="1" applyBorder="1" applyAlignment="1" applyProtection="1">
      <alignment horizontal="left" vertical="center"/>
      <protection locked="0"/>
    </xf>
    <xf numFmtId="0" fontId="75" fillId="0" borderId="0" xfId="0" applyFont="1" applyFill="1" applyBorder="1" applyAlignment="1" applyProtection="1">
      <alignment horizontal="left" vertical="center" wrapText="1"/>
      <protection/>
    </xf>
    <xf numFmtId="0" fontId="93" fillId="0" borderId="10" xfId="0" applyFont="1" applyFill="1" applyBorder="1" applyAlignment="1" applyProtection="1">
      <alignment horizontal="center" vertical="center" wrapText="1"/>
      <protection/>
    </xf>
    <xf numFmtId="0" fontId="93" fillId="0" borderId="10" xfId="52" applyFont="1" applyBorder="1" applyAlignment="1" applyProtection="1">
      <alignment horizontal="center" vertical="center" wrapText="1"/>
      <protection/>
    </xf>
    <xf numFmtId="0" fontId="95" fillId="0" borderId="18" xfId="0" applyFont="1" applyBorder="1" applyAlignment="1" applyProtection="1">
      <alignment horizontal="left" vertical="center"/>
      <protection locked="0"/>
    </xf>
    <xf numFmtId="0" fontId="95" fillId="0" borderId="28" xfId="0" applyFont="1" applyBorder="1" applyAlignment="1" applyProtection="1">
      <alignment horizontal="left" vertical="center"/>
      <protection locked="0"/>
    </xf>
    <xf numFmtId="0" fontId="62" fillId="0" borderId="0" xfId="0" applyFont="1" applyBorder="1" applyAlignment="1" applyProtection="1">
      <alignment horizontal="left" vertical="center" wrapText="1"/>
      <protection/>
    </xf>
    <xf numFmtId="0" fontId="106" fillId="0" borderId="10" xfId="0" applyFont="1" applyBorder="1" applyAlignment="1" applyProtection="1">
      <alignment horizontal="center" vertical="center" wrapText="1"/>
      <protection/>
    </xf>
    <xf numFmtId="49" fontId="50" fillId="0" borderId="10" xfId="0" applyNumberFormat="1" applyFont="1" applyBorder="1" applyAlignment="1" applyProtection="1">
      <alignment horizontal="center" vertical="center" wrapText="1"/>
      <protection locked="0"/>
    </xf>
    <xf numFmtId="165" fontId="49" fillId="0" borderId="0" xfId="0" applyNumberFormat="1" applyFont="1" applyBorder="1" applyAlignment="1" applyProtection="1">
      <alignment horizontal="left" vertical="center" wrapText="1"/>
      <protection/>
    </xf>
    <xf numFmtId="0" fontId="34" fillId="0" borderId="0" xfId="0" applyFont="1" applyBorder="1" applyAlignment="1" applyProtection="1">
      <alignment horizontal="center" vertical="center"/>
      <protection/>
    </xf>
    <xf numFmtId="167" fontId="26" fillId="0" borderId="0" xfId="0" applyNumberFormat="1" applyFont="1" applyBorder="1" applyAlignment="1" applyProtection="1">
      <alignment horizontal="right" vertical="center"/>
      <protection/>
    </xf>
    <xf numFmtId="0" fontId="30" fillId="0" borderId="22" xfId="0" applyFont="1" applyBorder="1" applyAlignment="1" applyProtection="1">
      <alignment horizontal="center" vertical="center" wrapText="1"/>
      <protection/>
    </xf>
    <xf numFmtId="0" fontId="43" fillId="0" borderId="10" xfId="0" applyFont="1" applyBorder="1" applyAlignment="1" applyProtection="1">
      <alignment vertical="center"/>
      <protection locked="0"/>
    </xf>
    <xf numFmtId="0" fontId="50" fillId="0" borderId="10" xfId="0" applyFont="1" applyFill="1" applyBorder="1" applyAlignment="1" applyProtection="1">
      <alignment vertical="center"/>
      <protection/>
    </xf>
    <xf numFmtId="0" fontId="43" fillId="0" borderId="10" xfId="0" applyFont="1" applyBorder="1" applyAlignment="1" applyProtection="1">
      <alignment vertical="center"/>
      <protection/>
    </xf>
    <xf numFmtId="0" fontId="30" fillId="0" borderId="0" xfId="0" applyFont="1" applyBorder="1" applyAlignment="1" applyProtection="1">
      <alignment vertical="top" wrapText="1"/>
      <protection/>
    </xf>
    <xf numFmtId="165" fontId="30" fillId="0" borderId="0" xfId="0" applyNumberFormat="1" applyFont="1" applyBorder="1" applyAlignment="1" applyProtection="1">
      <alignment vertical="center" wrapText="1"/>
      <protection/>
    </xf>
    <xf numFmtId="0" fontId="99" fillId="0" borderId="26" xfId="0" applyFont="1" applyFill="1" applyBorder="1" applyAlignment="1" applyProtection="1">
      <alignment horizontal="center" vertical="center"/>
      <protection/>
    </xf>
    <xf numFmtId="165" fontId="50" fillId="0" borderId="0" xfId="0" applyNumberFormat="1" applyFont="1" applyBorder="1" applyAlignment="1" applyProtection="1">
      <alignment horizontal="left" vertical="center" wrapText="1"/>
      <protection/>
    </xf>
    <xf numFmtId="0" fontId="66" fillId="20" borderId="0" xfId="0" applyFont="1" applyFill="1" applyBorder="1" applyAlignment="1" applyProtection="1">
      <alignment horizontal="center" vertical="center"/>
      <protection/>
    </xf>
    <xf numFmtId="0" fontId="50" fillId="0" borderId="30" xfId="0" applyFont="1" applyBorder="1" applyAlignment="1" applyProtection="1">
      <alignment horizontal="left" vertical="center" wrapText="1"/>
      <protection/>
    </xf>
    <xf numFmtId="0" fontId="50" fillId="0" borderId="30" xfId="0" applyFont="1" applyBorder="1" applyAlignment="1" applyProtection="1">
      <alignment horizontal="right" vertical="center" wrapText="1"/>
      <protection/>
    </xf>
    <xf numFmtId="0" fontId="29" fillId="0" borderId="53" xfId="0" applyFont="1" applyBorder="1" applyAlignment="1" applyProtection="1">
      <alignment horizontal="right" vertical="center" wrapText="1"/>
      <protection/>
    </xf>
    <xf numFmtId="0" fontId="29" fillId="0" borderId="53" xfId="0" applyFont="1" applyBorder="1" applyAlignment="1" applyProtection="1">
      <alignment horizontal="left" vertical="center" wrapText="1"/>
      <protection/>
    </xf>
    <xf numFmtId="0" fontId="169"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wrapText="1"/>
      <protection/>
    </xf>
    <xf numFmtId="0" fontId="38" fillId="0" borderId="26" xfId="0" applyFont="1" applyBorder="1" applyAlignment="1" applyProtection="1">
      <alignment horizontal="center" vertical="center"/>
      <protection/>
    </xf>
    <xf numFmtId="0" fontId="41" fillId="20" borderId="65" xfId="0" applyFont="1" applyFill="1" applyBorder="1" applyAlignment="1" applyProtection="1">
      <alignment horizontal="right" vertical="center"/>
      <protection/>
    </xf>
    <xf numFmtId="0" fontId="41" fillId="20" borderId="0" xfId="0" applyFont="1" applyFill="1" applyBorder="1" applyAlignment="1" applyProtection="1">
      <alignment horizontal="right" vertical="center"/>
      <protection/>
    </xf>
    <xf numFmtId="0" fontId="50" fillId="0" borderId="18" xfId="0" applyFont="1" applyFill="1" applyBorder="1" applyAlignment="1" applyProtection="1">
      <alignment horizontal="left" vertical="center" wrapText="1"/>
      <protection locked="0"/>
    </xf>
    <xf numFmtId="0" fontId="50" fillId="0" borderId="28"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49" fontId="29" fillId="0" borderId="26" xfId="0" applyNumberFormat="1" applyFont="1" applyFill="1" applyBorder="1" applyAlignment="1" applyProtection="1">
      <alignment horizontal="left" vertical="center" wrapText="1"/>
      <protection locked="0"/>
    </xf>
    <xf numFmtId="0" fontId="29" fillId="0" borderId="10" xfId="0" applyFont="1" applyFill="1" applyBorder="1" applyAlignment="1" applyProtection="1">
      <alignment horizontal="justify" vertical="top" wrapText="1"/>
      <protection locked="0"/>
    </xf>
    <xf numFmtId="0" fontId="68" fillId="0" borderId="22" xfId="0" applyFont="1" applyFill="1" applyBorder="1" applyAlignment="1" applyProtection="1">
      <alignment horizontal="left" vertical="center" wrapText="1"/>
      <protection/>
    </xf>
    <xf numFmtId="0" fontId="68" fillId="0" borderId="0" xfId="0" applyFont="1" applyFill="1" applyBorder="1" applyAlignment="1" applyProtection="1">
      <alignment vertical="center" wrapText="1"/>
      <protection/>
    </xf>
    <xf numFmtId="0" fontId="68" fillId="0" borderId="22" xfId="0" applyFont="1" applyFill="1" applyBorder="1" applyAlignment="1" applyProtection="1">
      <alignment vertical="center" wrapText="1"/>
      <protection/>
    </xf>
    <xf numFmtId="0" fontId="29" fillId="0" borderId="19" xfId="0" applyFont="1" applyFill="1" applyBorder="1" applyAlignment="1" applyProtection="1">
      <alignment horizontal="left" vertical="center" wrapText="1" indent="1"/>
      <protection locked="0"/>
    </xf>
    <xf numFmtId="0" fontId="29" fillId="0" borderId="15" xfId="0" applyFont="1" applyFill="1" applyBorder="1" applyAlignment="1" applyProtection="1">
      <alignment horizontal="left" vertical="center" wrapText="1" indent="1"/>
      <protection locked="0"/>
    </xf>
    <xf numFmtId="0" fontId="29" fillId="0" borderId="24" xfId="0" applyFont="1" applyFill="1" applyBorder="1" applyAlignment="1" applyProtection="1">
      <alignment horizontal="left" vertical="center" wrapText="1" indent="1"/>
      <protection locked="0"/>
    </xf>
    <xf numFmtId="0" fontId="29"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protection/>
    </xf>
    <xf numFmtId="0" fontId="123" fillId="0" borderId="53" xfId="0" applyFont="1" applyFill="1" applyBorder="1" applyAlignment="1" applyProtection="1">
      <alignment horizontal="left" vertical="center" wrapText="1"/>
      <protection/>
    </xf>
    <xf numFmtId="0" fontId="50" fillId="0" borderId="18" xfId="0" applyFont="1" applyFill="1" applyBorder="1" applyAlignment="1" applyProtection="1">
      <alignment horizontal="center" vertical="center" wrapText="1"/>
      <protection/>
    </xf>
    <xf numFmtId="0" fontId="50" fillId="0" borderId="28" xfId="0" applyFont="1" applyFill="1" applyBorder="1" applyAlignment="1" applyProtection="1">
      <alignment horizontal="center" vertical="center" wrapText="1"/>
      <protection/>
    </xf>
    <xf numFmtId="0" fontId="29" fillId="0" borderId="19" xfId="0" applyFont="1" applyFill="1" applyBorder="1" applyAlignment="1" applyProtection="1">
      <alignment horizontal="center" vertical="center" wrapText="1"/>
      <protection locked="0"/>
    </xf>
    <xf numFmtId="0" fontId="29" fillId="0" borderId="24" xfId="0" applyFont="1" applyFill="1" applyBorder="1" applyAlignment="1" applyProtection="1">
      <alignment horizontal="center" vertical="center" wrapText="1"/>
      <protection locked="0"/>
    </xf>
    <xf numFmtId="0" fontId="29" fillId="0" borderId="68" xfId="0" applyFont="1" applyBorder="1" applyAlignment="1" applyProtection="1">
      <alignment horizontal="center" vertical="center" wrapText="1"/>
      <protection/>
    </xf>
    <xf numFmtId="0" fontId="29" fillId="0" borderId="45"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29" fillId="19" borderId="19" xfId="0" applyFont="1" applyFill="1" applyBorder="1" applyAlignment="1" applyProtection="1">
      <alignment horizontal="left" vertical="center" wrapText="1" indent="1"/>
      <protection/>
    </xf>
    <xf numFmtId="0" fontId="29" fillId="19" borderId="15" xfId="0" applyFont="1" applyFill="1" applyBorder="1" applyAlignment="1" applyProtection="1">
      <alignment horizontal="left" vertical="center" wrapText="1" indent="1"/>
      <protection/>
    </xf>
    <xf numFmtId="0" fontId="29" fillId="19" borderId="24" xfId="0" applyFont="1" applyFill="1" applyBorder="1" applyAlignment="1" applyProtection="1">
      <alignment horizontal="left" vertical="center" wrapText="1" indent="1"/>
      <protection/>
    </xf>
    <xf numFmtId="0" fontId="48" fillId="0" borderId="0" xfId="0" applyFont="1" applyFill="1" applyBorder="1" applyAlignment="1" applyProtection="1">
      <alignment horizontal="right" vertical="center"/>
      <protection/>
    </xf>
    <xf numFmtId="0" fontId="48" fillId="0" borderId="26" xfId="0" applyFont="1" applyFill="1" applyBorder="1" applyAlignment="1" applyProtection="1">
      <alignment horizontal="left" vertical="center"/>
      <protection locked="0"/>
    </xf>
    <xf numFmtId="0" fontId="29" fillId="0" borderId="10" xfId="0" applyFont="1" applyFill="1" applyBorder="1" applyAlignment="1" applyProtection="1">
      <alignment horizontal="center" vertical="center"/>
      <protection locked="0"/>
    </xf>
    <xf numFmtId="0" fontId="51" fillId="0" borderId="0" xfId="0" applyFont="1" applyFill="1" applyBorder="1" applyAlignment="1" applyProtection="1">
      <alignment horizontal="right" vertical="center" wrapText="1"/>
      <protection/>
    </xf>
    <xf numFmtId="3" fontId="50" fillId="0" borderId="18" xfId="0" applyNumberFormat="1" applyFont="1" applyFill="1" applyBorder="1" applyAlignment="1" applyProtection="1">
      <alignment horizontal="center" vertical="center"/>
      <protection locked="0"/>
    </xf>
    <xf numFmtId="3" fontId="50" fillId="0" borderId="28" xfId="0" applyNumberFormat="1" applyFont="1" applyFill="1" applyBorder="1" applyAlignment="1" applyProtection="1">
      <alignment horizontal="center" vertical="center"/>
      <protection locked="0"/>
    </xf>
    <xf numFmtId="0" fontId="29" fillId="0" borderId="59" xfId="0" applyFont="1" applyFill="1" applyBorder="1" applyAlignment="1" applyProtection="1">
      <alignment horizontal="left" vertical="center" wrapText="1"/>
      <protection locked="0"/>
    </xf>
    <xf numFmtId="0" fontId="50" fillId="0" borderId="41" xfId="0" applyFont="1" applyFill="1" applyBorder="1" applyAlignment="1" applyProtection="1">
      <alignment horizontal="left" vertical="center" wrapText="1"/>
      <protection locked="0"/>
    </xf>
    <xf numFmtId="0" fontId="50" fillId="0" borderId="60" xfId="0" applyFont="1" applyFill="1" applyBorder="1" applyAlignment="1" applyProtection="1">
      <alignment horizontal="left" vertical="center" wrapText="1"/>
      <protection locked="0"/>
    </xf>
    <xf numFmtId="0" fontId="68" fillId="0" borderId="0" xfId="0" applyFont="1" applyFill="1" applyBorder="1" applyAlignment="1" applyProtection="1">
      <alignment horizontal="left" vertical="center" wrapText="1"/>
      <protection/>
    </xf>
    <xf numFmtId="0" fontId="31" fillId="0" borderId="0" xfId="0" applyFont="1" applyBorder="1" applyAlignment="1" applyProtection="1">
      <alignment vertical="center" wrapText="1"/>
      <protection/>
    </xf>
    <xf numFmtId="0" fontId="30" fillId="0" borderId="22" xfId="0" applyFont="1" applyFill="1" applyBorder="1" applyAlignment="1" applyProtection="1">
      <alignment horizontal="center" vertical="center"/>
      <protection/>
    </xf>
    <xf numFmtId="0" fontId="29" fillId="0" borderId="18" xfId="0" applyFont="1" applyFill="1" applyBorder="1" applyAlignment="1" applyProtection="1">
      <alignment horizontal="center" vertical="center"/>
      <protection locked="0"/>
    </xf>
    <xf numFmtId="0" fontId="29" fillId="0" borderId="27"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0" fontId="154" fillId="0" borderId="0" xfId="0" applyFont="1" applyFill="1" applyBorder="1" applyAlignment="1" applyProtection="1">
      <alignment horizontal="right" vertical="center"/>
      <protection/>
    </xf>
    <xf numFmtId="0" fontId="48" fillId="0" borderId="0" xfId="0" applyFont="1" applyFill="1" applyBorder="1" applyAlignment="1" applyProtection="1">
      <alignment horizontal="right" vertical="center" wrapText="1"/>
      <protection/>
    </xf>
    <xf numFmtId="0" fontId="48" fillId="0" borderId="0" xfId="0" applyFont="1" applyFill="1" applyBorder="1" applyAlignment="1" applyProtection="1">
      <alignment horizontal="right" vertical="center" wrapText="1"/>
      <protection/>
    </xf>
    <xf numFmtId="0" fontId="31" fillId="6" borderId="69" xfId="0" applyFont="1" applyFill="1" applyBorder="1" applyAlignment="1" applyProtection="1">
      <alignment horizontal="center" vertical="center" wrapText="1"/>
      <protection/>
    </xf>
    <xf numFmtId="0" fontId="31" fillId="6" borderId="70" xfId="0" applyFont="1" applyFill="1" applyBorder="1" applyAlignment="1" applyProtection="1">
      <alignment horizontal="center" vertical="center" wrapText="1"/>
      <protection/>
    </xf>
    <xf numFmtId="0" fontId="31" fillId="6" borderId="17" xfId="0" applyFont="1" applyFill="1" applyBorder="1" applyAlignment="1" applyProtection="1">
      <alignment horizontal="center" vertical="center" wrapText="1"/>
      <protection/>
    </xf>
    <xf numFmtId="9" fontId="29" fillId="0" borderId="22" xfId="53" applyFont="1" applyFill="1" applyBorder="1" applyAlignment="1" applyProtection="1">
      <alignment vertical="center" wrapText="1"/>
      <protection/>
    </xf>
    <xf numFmtId="0" fontId="95" fillId="0" borderId="18" xfId="0" applyFont="1" applyFill="1" applyBorder="1" applyAlignment="1" applyProtection="1">
      <alignment horizontal="left" vertical="top" wrapText="1"/>
      <protection locked="0"/>
    </xf>
    <xf numFmtId="0" fontId="95" fillId="0" borderId="27" xfId="0" applyFont="1" applyFill="1" applyBorder="1" applyAlignment="1" applyProtection="1">
      <alignment horizontal="left" vertical="top" wrapText="1"/>
      <protection locked="0"/>
    </xf>
    <xf numFmtId="0" fontId="95" fillId="0" borderId="28" xfId="0" applyFont="1" applyFill="1" applyBorder="1" applyAlignment="1" applyProtection="1">
      <alignment horizontal="left" vertical="top" wrapText="1"/>
      <protection locked="0"/>
    </xf>
    <xf numFmtId="0" fontId="62" fillId="0" borderId="27" xfId="0" applyFont="1" applyBorder="1" applyAlignment="1" applyProtection="1">
      <alignment horizontal="left" vertical="center" wrapText="1"/>
      <protection/>
    </xf>
    <xf numFmtId="0" fontId="65" fillId="20" borderId="0" xfId="0" applyFont="1" applyFill="1" applyBorder="1" applyAlignment="1" applyProtection="1">
      <alignment horizontal="right" vertical="center"/>
      <protection/>
    </xf>
    <xf numFmtId="0" fontId="29" fillId="0" borderId="68" xfId="52" applyFont="1" applyBorder="1" applyAlignment="1" applyProtection="1">
      <alignment horizontal="center" vertical="center"/>
      <protection/>
    </xf>
    <xf numFmtId="0" fontId="31" fillId="6" borderId="10" xfId="0" applyFont="1" applyFill="1" applyBorder="1" applyAlignment="1" applyProtection="1">
      <alignment horizontal="center" vertical="center" wrapText="1"/>
      <protection/>
    </xf>
    <xf numFmtId="0" fontId="28" fillId="0" borderId="30" xfId="0" applyFont="1" applyBorder="1" applyAlignment="1" applyProtection="1">
      <alignment horizontal="left" vertical="center" wrapText="1"/>
      <protection/>
    </xf>
    <xf numFmtId="0" fontId="28" fillId="0" borderId="30" xfId="0" applyFont="1" applyBorder="1" applyAlignment="1" applyProtection="1">
      <alignment horizontal="right" vertical="center" wrapText="1"/>
      <protection/>
    </xf>
    <xf numFmtId="0" fontId="26" fillId="6" borderId="10" xfId="0" applyFont="1" applyFill="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0" fontId="43" fillId="0" borderId="18" xfId="0" applyFont="1" applyBorder="1" applyAlignment="1" applyProtection="1">
      <alignment horizontal="left" vertical="center"/>
      <protection locked="0"/>
    </xf>
    <xf numFmtId="0" fontId="43" fillId="0" borderId="28" xfId="0" applyFont="1" applyBorder="1" applyAlignment="1" applyProtection="1">
      <alignment horizontal="left" vertical="center"/>
      <protection locked="0"/>
    </xf>
    <xf numFmtId="0" fontId="104" fillId="0" borderId="0" xfId="0" applyFont="1" applyBorder="1" applyAlignment="1" applyProtection="1">
      <alignment horizontal="left" vertical="center" wrapText="1"/>
      <protection/>
    </xf>
    <xf numFmtId="2" fontId="155" fillId="0" borderId="0" xfId="0" applyNumberFormat="1" applyFont="1" applyBorder="1" applyAlignment="1" applyProtection="1">
      <alignment horizontal="center" vertical="center" wrapText="1"/>
      <protection/>
    </xf>
    <xf numFmtId="2" fontId="22" fillId="0" borderId="0" xfId="0" applyNumberFormat="1" applyFont="1" applyBorder="1" applyAlignment="1" applyProtection="1">
      <alignment horizontal="center" vertical="top" wrapText="1"/>
      <protection/>
    </xf>
    <xf numFmtId="0" fontId="83" fillId="0" borderId="0" xfId="0" applyFont="1" applyFill="1" applyBorder="1" applyAlignment="1" applyProtection="1">
      <alignment horizontal="center" vertical="center"/>
      <protection/>
    </xf>
    <xf numFmtId="0" fontId="26" fillId="19" borderId="19" xfId="0" applyFont="1" applyFill="1" applyBorder="1" applyAlignment="1" applyProtection="1">
      <alignment horizontal="center" vertical="center" wrapText="1"/>
      <protection/>
    </xf>
    <xf numFmtId="0" fontId="26" fillId="19" borderId="15" xfId="0" applyFont="1" applyFill="1" applyBorder="1" applyAlignment="1" applyProtection="1">
      <alignment horizontal="center" vertical="center" wrapText="1"/>
      <protection/>
    </xf>
    <xf numFmtId="0" fontId="26" fillId="19" borderId="24" xfId="0" applyFont="1" applyFill="1" applyBorder="1" applyAlignment="1" applyProtection="1">
      <alignment horizontal="center" vertical="center" wrapText="1"/>
      <protection/>
    </xf>
    <xf numFmtId="0" fontId="136" fillId="19" borderId="19" xfId="0" applyFont="1" applyFill="1" applyBorder="1" applyAlignment="1" applyProtection="1">
      <alignment horizontal="center" vertical="center" wrapText="1"/>
      <protection/>
    </xf>
    <xf numFmtId="0" fontId="136" fillId="19" borderId="15" xfId="0" applyFont="1" applyFill="1" applyBorder="1" applyAlignment="1" applyProtection="1">
      <alignment horizontal="center" vertical="center" wrapText="1"/>
      <protection/>
    </xf>
    <xf numFmtId="0" fontId="136" fillId="19" borderId="24" xfId="0" applyFont="1" applyFill="1" applyBorder="1" applyAlignment="1" applyProtection="1">
      <alignment horizontal="center" vertical="center" wrapText="1"/>
      <protection/>
    </xf>
    <xf numFmtId="0" fontId="152" fillId="20" borderId="0" xfId="0" applyFont="1" applyFill="1" applyBorder="1" applyAlignment="1" applyProtection="1">
      <alignment horizontal="left" vertical="center"/>
      <protection/>
    </xf>
    <xf numFmtId="0" fontId="152" fillId="20" borderId="0" xfId="0" applyFont="1" applyFill="1" applyBorder="1" applyAlignment="1" applyProtection="1">
      <alignment horizontal="right" vertical="center"/>
      <protection/>
    </xf>
    <xf numFmtId="0" fontId="31" fillId="0" borderId="18" xfId="0" applyFont="1" applyBorder="1" applyAlignment="1" applyProtection="1">
      <alignment horizontal="center" vertical="center" wrapText="1"/>
      <protection/>
    </xf>
    <xf numFmtId="0" fontId="31" fillId="0" borderId="28" xfId="0" applyFont="1" applyBorder="1" applyAlignment="1" applyProtection="1">
      <alignment horizontal="center" vertical="center" wrapText="1"/>
      <protection/>
    </xf>
    <xf numFmtId="0" fontId="29" fillId="0" borderId="18" xfId="0" applyFont="1" applyFill="1" applyBorder="1" applyAlignment="1" applyProtection="1">
      <alignment horizontal="left" vertical="top" wrapText="1"/>
      <protection locked="0"/>
    </xf>
    <xf numFmtId="0" fontId="29" fillId="0" borderId="27" xfId="0" applyFont="1" applyFill="1" applyBorder="1" applyAlignment="1" applyProtection="1">
      <alignment horizontal="left" vertical="top" wrapText="1"/>
      <protection locked="0"/>
    </xf>
    <xf numFmtId="0" fontId="29" fillId="0" borderId="28" xfId="0" applyFont="1" applyFill="1" applyBorder="1" applyAlignment="1" applyProtection="1">
      <alignment horizontal="left" vertical="top" wrapText="1"/>
      <protection locked="0"/>
    </xf>
    <xf numFmtId="0" fontId="66" fillId="20" borderId="65" xfId="0" applyFont="1" applyFill="1" applyBorder="1" applyAlignment="1" applyProtection="1">
      <alignment horizontal="left" vertical="center" wrapText="1"/>
      <protection/>
    </xf>
    <xf numFmtId="0" fontId="66" fillId="20" borderId="66" xfId="0" applyFont="1" applyFill="1" applyBorder="1" applyAlignment="1" applyProtection="1">
      <alignment horizontal="left" vertical="center" wrapText="1"/>
      <protection/>
    </xf>
    <xf numFmtId="0" fontId="66" fillId="20" borderId="67" xfId="0" applyFont="1" applyFill="1" applyBorder="1" applyAlignment="1" applyProtection="1">
      <alignment horizontal="left" vertical="center" wrapText="1"/>
      <protection/>
    </xf>
    <xf numFmtId="0" fontId="68" fillId="0" borderId="0" xfId="0" applyFont="1" applyBorder="1" applyAlignment="1" applyProtection="1">
      <alignment vertical="center" wrapText="1"/>
      <protection/>
    </xf>
    <xf numFmtId="0" fontId="32" fillId="0" borderId="0" xfId="0" applyFont="1" applyBorder="1" applyAlignment="1" applyProtection="1">
      <alignment vertical="center" wrapText="1"/>
      <protection/>
    </xf>
    <xf numFmtId="0" fontId="31" fillId="0" borderId="10"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wrapText="1"/>
      <protection/>
    </xf>
    <xf numFmtId="0" fontId="29" fillId="0" borderId="20" xfId="0"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center" vertical="center"/>
      <protection/>
    </xf>
    <xf numFmtId="0" fontId="82" fillId="0" borderId="10" xfId="0" applyFont="1" applyFill="1" applyBorder="1" applyAlignment="1" applyProtection="1">
      <alignment horizontal="center" vertical="center" wrapText="1"/>
      <protection/>
    </xf>
    <xf numFmtId="0" fontId="82" fillId="0" borderId="10" xfId="0" applyFont="1" applyBorder="1" applyAlignment="1" applyProtection="1">
      <alignment horizontal="center" vertical="center" wrapText="1"/>
      <protection/>
    </xf>
    <xf numFmtId="0" fontId="38" fillId="0" borderId="0" xfId="0" applyFont="1" applyBorder="1" applyAlignment="1" applyProtection="1">
      <alignment horizontal="center" vertical="center"/>
      <protection/>
    </xf>
    <xf numFmtId="0" fontId="34" fillId="0" borderId="65" xfId="0" applyNumberFormat="1" applyFont="1" applyFill="1" applyBorder="1" applyAlignment="1" applyProtection="1">
      <alignment horizontal="center" vertical="center"/>
      <protection/>
    </xf>
    <xf numFmtId="0" fontId="34" fillId="0" borderId="66" xfId="0" applyNumberFormat="1" applyFont="1" applyFill="1" applyBorder="1" applyAlignment="1" applyProtection="1">
      <alignment horizontal="center" vertical="center"/>
      <protection/>
    </xf>
    <xf numFmtId="0" fontId="34" fillId="0" borderId="67" xfId="0" applyNumberFormat="1"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30" fillId="0" borderId="22" xfId="0" applyFont="1" applyFill="1" applyBorder="1" applyAlignment="1" applyProtection="1">
      <alignment vertical="center" wrapText="1"/>
      <protection/>
    </xf>
    <xf numFmtId="0" fontId="49" fillId="0" borderId="0" xfId="0" applyFont="1" applyFill="1" applyBorder="1" applyAlignment="1" applyProtection="1">
      <alignment vertical="center" wrapText="1"/>
      <protection/>
    </xf>
    <xf numFmtId="0" fontId="29" fillId="0" borderId="0" xfId="0" applyFont="1" applyFill="1" applyBorder="1" applyAlignment="1" applyProtection="1">
      <alignment horizontal="justify" vertical="top" wrapText="1"/>
      <protection/>
    </xf>
    <xf numFmtId="0" fontId="71" fillId="0" borderId="0" xfId="0" applyFont="1" applyFill="1" applyBorder="1" applyAlignment="1" applyProtection="1">
      <alignment vertical="center" wrapText="1"/>
      <protection/>
    </xf>
    <xf numFmtId="0" fontId="54" fillId="0" borderId="0" xfId="0" applyFont="1" applyFill="1" applyBorder="1" applyAlignment="1" applyProtection="1">
      <alignment horizontal="right" vertical="center" wrapText="1"/>
      <protection/>
    </xf>
    <xf numFmtId="0" fontId="30" fillId="0" borderId="0" xfId="0" applyFont="1" applyBorder="1" applyAlignment="1" applyProtection="1">
      <alignment horizontal="left" vertical="center" wrapText="1" indent="1"/>
      <protection/>
    </xf>
    <xf numFmtId="0" fontId="30" fillId="0" borderId="22" xfId="0" applyFont="1" applyFill="1" applyBorder="1" applyAlignment="1" applyProtection="1">
      <alignment horizontal="left" vertical="center" wrapText="1"/>
      <protection/>
    </xf>
    <xf numFmtId="0" fontId="57" fillId="0" borderId="0" xfId="0" applyFont="1" applyFill="1" applyBorder="1" applyAlignment="1" applyProtection="1">
      <alignment vertical="center" wrapText="1"/>
      <protection/>
    </xf>
    <xf numFmtId="0" fontId="41" fillId="20" borderId="65" xfId="0" applyFont="1" applyFill="1" applyBorder="1" applyAlignment="1" applyProtection="1">
      <alignment horizontal="center" vertical="center"/>
      <protection/>
    </xf>
    <xf numFmtId="0" fontId="41" fillId="20" borderId="0" xfId="0" applyFont="1" applyFill="1" applyBorder="1" applyAlignment="1" applyProtection="1">
      <alignment horizontal="center" vertical="center"/>
      <protection/>
    </xf>
    <xf numFmtId="0" fontId="125" fillId="19" borderId="19" xfId="0" applyFont="1" applyFill="1" applyBorder="1" applyAlignment="1" applyProtection="1">
      <alignment horizontal="left" vertical="center" wrapText="1" indent="1"/>
      <protection/>
    </xf>
    <xf numFmtId="0" fontId="125" fillId="19" borderId="15" xfId="0" applyFont="1" applyFill="1" applyBorder="1" applyAlignment="1" applyProtection="1">
      <alignment horizontal="left" vertical="center" wrapText="1" indent="1"/>
      <protection/>
    </xf>
    <xf numFmtId="0" fontId="125" fillId="19" borderId="24" xfId="0" applyFont="1" applyFill="1" applyBorder="1" applyAlignment="1" applyProtection="1">
      <alignment horizontal="left" vertical="center" wrapText="1" indent="1"/>
      <protection/>
    </xf>
    <xf numFmtId="0" fontId="125" fillId="19" borderId="19" xfId="0" applyFont="1" applyFill="1" applyBorder="1" applyAlignment="1" applyProtection="1">
      <alignment horizontal="left" vertical="center" indent="1"/>
      <protection/>
    </xf>
    <xf numFmtId="0" fontId="125" fillId="19" borderId="15" xfId="0" applyFont="1" applyFill="1" applyBorder="1" applyAlignment="1" applyProtection="1">
      <alignment horizontal="left" vertical="center" indent="1"/>
      <protection/>
    </xf>
    <xf numFmtId="0" fontId="125" fillId="19" borderId="24" xfId="0" applyFont="1" applyFill="1" applyBorder="1" applyAlignment="1" applyProtection="1">
      <alignment horizontal="left" vertical="center" indent="1"/>
      <protection/>
    </xf>
    <xf numFmtId="0" fontId="57" fillId="0" borderId="0" xfId="0" applyFont="1" applyBorder="1" applyAlignment="1" applyProtection="1">
      <alignment horizontal="center" vertical="center" wrapText="1"/>
      <protection/>
    </xf>
    <xf numFmtId="0" fontId="50" fillId="0" borderId="68" xfId="0" applyFont="1" applyFill="1" applyBorder="1" applyAlignment="1" applyProtection="1">
      <alignment horizontal="right" vertical="center" wrapText="1"/>
      <protection/>
    </xf>
    <xf numFmtId="0" fontId="50" fillId="0" borderId="0" xfId="0" applyFont="1" applyFill="1" applyBorder="1" applyAlignment="1" applyProtection="1">
      <alignment horizontal="right" vertical="center" wrapText="1"/>
      <protection/>
    </xf>
    <xf numFmtId="0" fontId="30" fillId="0" borderId="0" xfId="0" applyNumberFormat="1" applyFont="1" applyFill="1" applyBorder="1" applyAlignment="1" applyProtection="1">
      <alignment vertic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2 MODEL XLS.xls pour pole" xfId="52"/>
    <cellStyle name="Percent" xfId="53"/>
    <cellStyle name="Satisfaisant" xfId="54"/>
    <cellStyle name="Sortie" xfId="55"/>
    <cellStyle name="Texte explicatif" xfId="56"/>
    <cellStyle name="Titre" xfId="57"/>
    <cellStyle name="Titre 1"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90"/>
      <rgbColor rgb="00808000"/>
      <rgbColor rgb="00800080"/>
      <rgbColor rgb="00008080"/>
      <rgbColor rgb="00C0C0C0"/>
      <rgbColor rgb="00808080"/>
      <rgbColor rgb="009999FF"/>
      <rgbColor rgb="00993366"/>
      <rgbColor rgb="00FFFFCC"/>
      <rgbColor rgb="00CCFFFF"/>
      <rgbColor rgb="00660066"/>
      <rgbColor rgb="00FF8080"/>
      <rgbColor rgb="000066CC"/>
      <rgbColor rgb="00BFCC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1266825</xdr:colOff>
      <xdr:row>0</xdr:row>
      <xdr:rowOff>114300</xdr:rowOff>
    </xdr:from>
    <xdr:to>
      <xdr:col>9</xdr:col>
      <xdr:colOff>428625</xdr:colOff>
      <xdr:row>5</xdr:row>
      <xdr:rowOff>28575</xdr:rowOff>
    </xdr:to>
    <xdr:sp>
      <xdr:nvSpPr>
        <xdr:cNvPr id="1" name="Rectangle 4"/>
        <xdr:cNvSpPr>
          <a:spLocks/>
        </xdr:cNvSpPr>
      </xdr:nvSpPr>
      <xdr:spPr>
        <a:xfrm>
          <a:off x="5019675" y="114300"/>
          <a:ext cx="3981450" cy="1152525"/>
        </a:xfrm>
        <a:prstGeom prst="rect">
          <a:avLst/>
        </a:prstGeom>
        <a:noFill/>
        <a:ln w="9525" cmpd="sng">
          <a:solidFill>
            <a:srgbClr val="7F7F7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oneCell">
    <xdr:from>
      <xdr:col>0</xdr:col>
      <xdr:colOff>123825</xdr:colOff>
      <xdr:row>0</xdr:row>
      <xdr:rowOff>85725</xdr:rowOff>
    </xdr:from>
    <xdr:to>
      <xdr:col>2</xdr:col>
      <xdr:colOff>1600200</xdr:colOff>
      <xdr:row>4</xdr:row>
      <xdr:rowOff>76200</xdr:rowOff>
    </xdr:to>
    <xdr:pic>
      <xdr:nvPicPr>
        <xdr:cNvPr id="2" name="Image 3"/>
        <xdr:cNvPicPr preferRelativeResize="1">
          <a:picLocks noChangeAspect="1"/>
        </xdr:cNvPicPr>
      </xdr:nvPicPr>
      <xdr:blipFill>
        <a:blip r:embed="rId1"/>
        <a:stretch>
          <a:fillRect/>
        </a:stretch>
      </xdr:blipFill>
      <xdr:spPr>
        <a:xfrm>
          <a:off x="123825" y="85725"/>
          <a:ext cx="18478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O10"/>
  <sheetViews>
    <sheetView zoomScalePageLayoutView="0" workbookViewId="0" topLeftCell="DJ1">
      <selection activeCell="DV23" sqref="DV23"/>
    </sheetView>
  </sheetViews>
  <sheetFormatPr defaultColWidth="11.00390625" defaultRowHeight="12"/>
  <cols>
    <col min="43" max="43" width="17.125" style="0" customWidth="1"/>
  </cols>
  <sheetData>
    <row r="1" spans="1:249" ht="81.75" customHeight="1">
      <c r="A1" s="1" t="s">
        <v>0</v>
      </c>
      <c r="B1" s="1" t="s">
        <v>1</v>
      </c>
      <c r="C1" s="1" t="s">
        <v>2</v>
      </c>
      <c r="D1" s="1" t="s">
        <v>3</v>
      </c>
      <c r="E1" s="1" t="s">
        <v>4</v>
      </c>
      <c r="F1" s="1" t="s">
        <v>5</v>
      </c>
      <c r="G1" s="1" t="s">
        <v>6</v>
      </c>
      <c r="H1" s="1" t="s">
        <v>7</v>
      </c>
      <c r="I1" s="1" t="s">
        <v>8</v>
      </c>
      <c r="J1" s="1" t="s">
        <v>9</v>
      </c>
      <c r="K1" s="1" t="s">
        <v>10</v>
      </c>
      <c r="L1" s="1" t="s">
        <v>12</v>
      </c>
      <c r="M1" s="1" t="s">
        <v>13</v>
      </c>
      <c r="N1" s="1" t="s">
        <v>14</v>
      </c>
      <c r="O1" s="1" t="s">
        <v>15</v>
      </c>
      <c r="P1" s="1" t="s">
        <v>16</v>
      </c>
      <c r="Q1" s="1" t="s">
        <v>17</v>
      </c>
      <c r="R1" s="1" t="s">
        <v>18</v>
      </c>
      <c r="S1" s="1" t="s">
        <v>19</v>
      </c>
      <c r="T1" s="1" t="s">
        <v>20</v>
      </c>
      <c r="U1" s="1" t="s">
        <v>21</v>
      </c>
      <c r="V1" s="1" t="s">
        <v>22</v>
      </c>
      <c r="W1" s="1" t="s">
        <v>23</v>
      </c>
      <c r="X1" s="1" t="s">
        <v>24</v>
      </c>
      <c r="Y1" s="1" t="s">
        <v>25</v>
      </c>
      <c r="Z1" s="1" t="s">
        <v>26</v>
      </c>
      <c r="AA1" s="1" t="s">
        <v>27</v>
      </c>
      <c r="AB1" s="1" t="s">
        <v>28</v>
      </c>
      <c r="AC1" s="1" t="s">
        <v>29</v>
      </c>
      <c r="AD1" s="1" t="s">
        <v>30</v>
      </c>
      <c r="AE1" s="1" t="s">
        <v>31</v>
      </c>
      <c r="AF1" s="1" t="s">
        <v>32</v>
      </c>
      <c r="AG1" s="1" t="s">
        <v>33</v>
      </c>
      <c r="AH1" s="1" t="s">
        <v>34</v>
      </c>
      <c r="AI1" s="1" t="s">
        <v>35</v>
      </c>
      <c r="AJ1" s="1" t="s">
        <v>36</v>
      </c>
      <c r="AK1" s="1" t="s">
        <v>37</v>
      </c>
      <c r="AL1" s="1" t="s">
        <v>38</v>
      </c>
      <c r="AM1" s="1" t="s">
        <v>39</v>
      </c>
      <c r="AN1" s="1" t="s">
        <v>40</v>
      </c>
      <c r="AO1" s="1" t="s">
        <v>41</v>
      </c>
      <c r="AP1" s="1" t="s">
        <v>43</v>
      </c>
      <c r="AQ1" s="1" t="s">
        <v>44</v>
      </c>
      <c r="AR1" s="1" t="s">
        <v>45</v>
      </c>
      <c r="AS1" s="1" t="s">
        <v>46</v>
      </c>
      <c r="AT1" s="1" t="s">
        <v>47</v>
      </c>
      <c r="AU1" s="1" t="s">
        <v>48</v>
      </c>
      <c r="AV1" s="1" t="s">
        <v>49</v>
      </c>
      <c r="AW1" s="1" t="s">
        <v>50</v>
      </c>
      <c r="AX1" s="1" t="s">
        <v>51</v>
      </c>
      <c r="AY1" s="1" t="s">
        <v>52</v>
      </c>
      <c r="AZ1" s="1" t="s">
        <v>53</v>
      </c>
      <c r="BA1" s="1" t="s">
        <v>54</v>
      </c>
      <c r="BB1" s="1" t="s">
        <v>55</v>
      </c>
      <c r="BC1" s="1" t="s">
        <v>56</v>
      </c>
      <c r="BD1" s="1" t="s">
        <v>57</v>
      </c>
      <c r="BE1" s="1" t="s">
        <v>58</v>
      </c>
      <c r="BF1" s="2" t="s">
        <v>59</v>
      </c>
      <c r="BG1" s="2" t="s">
        <v>60</v>
      </c>
      <c r="BH1" s="2" t="s">
        <v>61</v>
      </c>
      <c r="BI1" s="2" t="s">
        <v>62</v>
      </c>
      <c r="BJ1" s="2" t="s">
        <v>63</v>
      </c>
      <c r="BK1" s="2" t="s">
        <v>64</v>
      </c>
      <c r="BL1" s="2" t="s">
        <v>65</v>
      </c>
      <c r="BM1" s="2" t="s">
        <v>66</v>
      </c>
      <c r="BN1" s="2" t="s">
        <v>67</v>
      </c>
      <c r="BO1" s="2" t="s">
        <v>68</v>
      </c>
      <c r="BP1" s="2" t="s">
        <v>69</v>
      </c>
      <c r="BQ1" s="2" t="s">
        <v>70</v>
      </c>
      <c r="BR1" s="2" t="s">
        <v>71</v>
      </c>
      <c r="BS1" s="2" t="s">
        <v>72</v>
      </c>
      <c r="BT1" s="2" t="s">
        <v>73</v>
      </c>
      <c r="BU1" s="2" t="s">
        <v>74</v>
      </c>
      <c r="BV1" s="2" t="s">
        <v>75</v>
      </c>
      <c r="BW1" s="2" t="s">
        <v>76</v>
      </c>
      <c r="BX1" s="2" t="s">
        <v>77</v>
      </c>
      <c r="BY1" s="2" t="s">
        <v>78</v>
      </c>
      <c r="BZ1" s="2" t="s">
        <v>79</v>
      </c>
      <c r="CA1" s="2" t="s">
        <v>80</v>
      </c>
      <c r="CB1" s="2" t="s">
        <v>81</v>
      </c>
      <c r="CC1" s="2" t="s">
        <v>82</v>
      </c>
      <c r="CD1" s="2" t="s">
        <v>83</v>
      </c>
      <c r="CE1" s="2" t="s">
        <v>84</v>
      </c>
      <c r="CF1" s="2" t="s">
        <v>85</v>
      </c>
      <c r="CG1" s="2" t="s">
        <v>86</v>
      </c>
      <c r="CH1" s="2" t="s">
        <v>87</v>
      </c>
      <c r="CI1" s="2" t="s">
        <v>88</v>
      </c>
      <c r="CJ1" s="2" t="s">
        <v>89</v>
      </c>
      <c r="CK1" s="2" t="s">
        <v>90</v>
      </c>
      <c r="CL1" s="2" t="s">
        <v>91</v>
      </c>
      <c r="CM1" s="2" t="s">
        <v>92</v>
      </c>
      <c r="CN1" s="2" t="s">
        <v>93</v>
      </c>
      <c r="CO1" s="2" t="s">
        <v>94</v>
      </c>
      <c r="CP1" s="2" t="s">
        <v>95</v>
      </c>
      <c r="CQ1" s="2" t="s">
        <v>96</v>
      </c>
      <c r="CR1" s="2" t="s">
        <v>97</v>
      </c>
      <c r="CS1" s="2" t="s">
        <v>98</v>
      </c>
      <c r="CT1" s="2" t="s">
        <v>99</v>
      </c>
      <c r="CU1" s="2" t="s">
        <v>100</v>
      </c>
      <c r="CV1" s="2" t="s">
        <v>101</v>
      </c>
      <c r="CW1" s="2" t="s">
        <v>102</v>
      </c>
      <c r="CX1" s="2" t="s">
        <v>103</v>
      </c>
      <c r="CY1" s="2" t="s">
        <v>104</v>
      </c>
      <c r="CZ1" s="2" t="s">
        <v>105</v>
      </c>
      <c r="DA1" s="2" t="s">
        <v>106</v>
      </c>
      <c r="DB1" s="2" t="s">
        <v>107</v>
      </c>
      <c r="DC1" s="2" t="s">
        <v>108</v>
      </c>
      <c r="DD1" s="2" t="s">
        <v>109</v>
      </c>
      <c r="DE1" s="2" t="s">
        <v>110</v>
      </c>
      <c r="DF1" s="2" t="s">
        <v>111</v>
      </c>
      <c r="DG1" s="2" t="s">
        <v>112</v>
      </c>
      <c r="DH1" s="2" t="s">
        <v>113</v>
      </c>
      <c r="DI1" s="2" t="s">
        <v>114</v>
      </c>
      <c r="DJ1" s="2" t="s">
        <v>115</v>
      </c>
      <c r="DK1" s="2" t="s">
        <v>116</v>
      </c>
      <c r="DL1" s="2" t="s">
        <v>117</v>
      </c>
      <c r="DM1" s="2" t="s">
        <v>118</v>
      </c>
      <c r="DN1" s="503" t="s">
        <v>119</v>
      </c>
      <c r="DO1" s="503" t="s">
        <v>120</v>
      </c>
      <c r="DP1" s="503" t="s">
        <v>121</v>
      </c>
      <c r="DQ1" s="503" t="s">
        <v>122</v>
      </c>
      <c r="DR1" s="503" t="s">
        <v>123</v>
      </c>
      <c r="DS1" s="503" t="s">
        <v>124</v>
      </c>
      <c r="DT1" s="503" t="s">
        <v>125</v>
      </c>
      <c r="DU1" s="503" t="s">
        <v>126</v>
      </c>
      <c r="DV1" s="503" t="s">
        <v>127</v>
      </c>
      <c r="DW1" s="503" t="s">
        <v>128</v>
      </c>
      <c r="DX1" s="503" t="s">
        <v>129</v>
      </c>
      <c r="DY1" s="503" t="s">
        <v>59</v>
      </c>
      <c r="DZ1" s="503" t="s">
        <v>60</v>
      </c>
      <c r="EA1" s="503" t="s">
        <v>61</v>
      </c>
      <c r="EB1" s="503" t="s">
        <v>62</v>
      </c>
      <c r="EC1" s="503" t="s">
        <v>63</v>
      </c>
      <c r="ED1" s="503" t="s">
        <v>64</v>
      </c>
      <c r="EE1" s="503" t="s">
        <v>65</v>
      </c>
      <c r="EF1" s="503" t="s">
        <v>66</v>
      </c>
      <c r="EG1" s="503" t="s">
        <v>67</v>
      </c>
      <c r="EH1" s="503" t="s">
        <v>68</v>
      </c>
      <c r="EI1" s="503" t="s">
        <v>69</v>
      </c>
      <c r="EJ1" s="503" t="s">
        <v>70</v>
      </c>
      <c r="EK1" s="503" t="s">
        <v>71</v>
      </c>
      <c r="EL1" s="503" t="s">
        <v>72</v>
      </c>
      <c r="EM1" s="503" t="s">
        <v>73</v>
      </c>
      <c r="EN1" s="503" t="s">
        <v>74</v>
      </c>
      <c r="EO1" s="503" t="s">
        <v>75</v>
      </c>
      <c r="EP1" s="503" t="s">
        <v>76</v>
      </c>
      <c r="EQ1" s="503" t="s">
        <v>77</v>
      </c>
      <c r="ER1" s="503" t="s">
        <v>78</v>
      </c>
      <c r="ES1" s="503" t="s">
        <v>79</v>
      </c>
      <c r="ET1" s="503" t="s">
        <v>80</v>
      </c>
      <c r="EU1" s="503" t="s">
        <v>81</v>
      </c>
      <c r="EV1" s="503" t="s">
        <v>82</v>
      </c>
      <c r="EW1" s="503" t="s">
        <v>83</v>
      </c>
      <c r="EX1" s="503" t="s">
        <v>84</v>
      </c>
      <c r="EY1" s="503" t="s">
        <v>85</v>
      </c>
      <c r="EZ1" s="503" t="s">
        <v>86</v>
      </c>
      <c r="FA1" s="503" t="s">
        <v>87</v>
      </c>
      <c r="FB1" s="503" t="s">
        <v>89</v>
      </c>
      <c r="FC1" s="503" t="s">
        <v>90</v>
      </c>
      <c r="FD1" s="503" t="s">
        <v>91</v>
      </c>
      <c r="FE1" s="503" t="s">
        <v>92</v>
      </c>
      <c r="FF1" s="503" t="s">
        <v>93</v>
      </c>
      <c r="FG1" s="503" t="s">
        <v>94</v>
      </c>
      <c r="FH1" s="503" t="s">
        <v>95</v>
      </c>
      <c r="FI1" s="503" t="s">
        <v>96</v>
      </c>
      <c r="FJ1" s="503" t="s">
        <v>97</v>
      </c>
      <c r="FK1" s="503" t="s">
        <v>98</v>
      </c>
      <c r="FL1" s="503" t="s">
        <v>101</v>
      </c>
      <c r="FM1" s="503" t="s">
        <v>102</v>
      </c>
      <c r="FN1" s="503" t="s">
        <v>103</v>
      </c>
      <c r="FO1" s="503" t="s">
        <v>107</v>
      </c>
      <c r="FP1" s="503" t="s">
        <v>108</v>
      </c>
      <c r="FQ1" s="503" t="s">
        <v>109</v>
      </c>
      <c r="FR1" s="503" t="s">
        <v>110</v>
      </c>
      <c r="FS1" s="503" t="s">
        <v>112</v>
      </c>
      <c r="FT1" s="503" t="s">
        <v>113</v>
      </c>
      <c r="FU1" s="503" t="s">
        <v>114</v>
      </c>
      <c r="FV1" s="503" t="s">
        <v>115</v>
      </c>
      <c r="FW1" s="503" t="s">
        <v>116</v>
      </c>
      <c r="FX1" s="503" t="s">
        <v>117</v>
      </c>
      <c r="FY1" s="503" t="s">
        <v>130</v>
      </c>
      <c r="FZ1" s="503" t="s">
        <v>131</v>
      </c>
      <c r="GA1" s="503" t="s">
        <v>132</v>
      </c>
      <c r="GB1" s="503" t="s">
        <v>133</v>
      </c>
      <c r="GC1" s="503" t="s">
        <v>134</v>
      </c>
      <c r="GD1" s="503" t="s">
        <v>135</v>
      </c>
      <c r="GE1" s="503" t="s">
        <v>136</v>
      </c>
      <c r="GF1" s="503" t="s">
        <v>137</v>
      </c>
      <c r="GG1" s="503" t="s">
        <v>138</v>
      </c>
      <c r="GH1" s="503" t="s">
        <v>139</v>
      </c>
      <c r="GI1" s="503" t="s">
        <v>140</v>
      </c>
      <c r="GJ1" s="503" t="s">
        <v>141</v>
      </c>
      <c r="GK1" s="503" t="s">
        <v>142</v>
      </c>
      <c r="GL1" s="503" t="s">
        <v>143</v>
      </c>
      <c r="GM1" s="503" t="s">
        <v>144</v>
      </c>
      <c r="GN1" s="503" t="s">
        <v>145</v>
      </c>
      <c r="GO1" s="503" t="s">
        <v>146</v>
      </c>
      <c r="GP1" s="503" t="s">
        <v>147</v>
      </c>
      <c r="GQ1" s="503" t="s">
        <v>148</v>
      </c>
      <c r="GR1" s="503" t="s">
        <v>149</v>
      </c>
      <c r="GS1" s="503" t="s">
        <v>150</v>
      </c>
      <c r="GT1" s="503" t="s">
        <v>151</v>
      </c>
      <c r="GU1" s="503" t="s">
        <v>152</v>
      </c>
      <c r="GV1" s="503" t="s">
        <v>153</v>
      </c>
      <c r="GW1" s="503" t="s">
        <v>154</v>
      </c>
      <c r="GX1" s="503" t="s">
        <v>155</v>
      </c>
      <c r="GY1" s="503" t="s">
        <v>156</v>
      </c>
      <c r="GZ1" s="503" t="s">
        <v>157</v>
      </c>
      <c r="HA1" s="503" t="s">
        <v>158</v>
      </c>
      <c r="HB1" s="503" t="s">
        <v>159</v>
      </c>
      <c r="HC1" s="503" t="s">
        <v>160</v>
      </c>
      <c r="HD1" s="503" t="s">
        <v>161</v>
      </c>
      <c r="HE1" s="503" t="s">
        <v>162</v>
      </c>
      <c r="HF1" s="503" t="s">
        <v>163</v>
      </c>
      <c r="HG1" s="503" t="s">
        <v>164</v>
      </c>
      <c r="HH1" s="503" t="s">
        <v>180</v>
      </c>
      <c r="HI1" s="503" t="s">
        <v>181</v>
      </c>
      <c r="HJ1" s="503" t="s">
        <v>182</v>
      </c>
      <c r="HK1" s="503" t="s">
        <v>183</v>
      </c>
      <c r="HL1" s="503" t="s">
        <v>184</v>
      </c>
      <c r="HM1" s="503" t="s">
        <v>185</v>
      </c>
      <c r="HN1" s="503" t="s">
        <v>186</v>
      </c>
      <c r="HO1" s="503" t="s">
        <v>187</v>
      </c>
      <c r="HP1" s="503" t="s">
        <v>188</v>
      </c>
      <c r="HQ1" s="503" t="s">
        <v>189</v>
      </c>
      <c r="HR1" s="503" t="s">
        <v>190</v>
      </c>
      <c r="HS1" s="503" t="s">
        <v>191</v>
      </c>
      <c r="HT1" s="503" t="s">
        <v>192</v>
      </c>
      <c r="HU1" s="503" t="s">
        <v>193</v>
      </c>
      <c r="HV1" s="503" t="s">
        <v>194</v>
      </c>
      <c r="HW1" s="503" t="s">
        <v>195</v>
      </c>
      <c r="HX1" s="503" t="s">
        <v>196</v>
      </c>
      <c r="HY1" s="503" t="s">
        <v>197</v>
      </c>
      <c r="HZ1" s="503" t="s">
        <v>198</v>
      </c>
      <c r="IA1" s="503" t="s">
        <v>199</v>
      </c>
      <c r="IB1" s="503" t="s">
        <v>200</v>
      </c>
      <c r="IC1" s="503" t="s">
        <v>201</v>
      </c>
      <c r="ID1" s="503" t="s">
        <v>202</v>
      </c>
      <c r="IE1" s="503" t="s">
        <v>203</v>
      </c>
      <c r="IF1" s="503" t="s">
        <v>204</v>
      </c>
      <c r="IG1" s="503" t="s">
        <v>205</v>
      </c>
      <c r="IH1" s="503" t="s">
        <v>206</v>
      </c>
      <c r="II1" s="503" t="s">
        <v>207</v>
      </c>
      <c r="IJ1" s="503" t="s">
        <v>208</v>
      </c>
      <c r="IK1" s="503" t="s">
        <v>209</v>
      </c>
      <c r="IL1" s="503" t="s">
        <v>231</v>
      </c>
      <c r="IM1" s="503" t="s">
        <v>232</v>
      </c>
      <c r="IN1" s="503" t="s">
        <v>233</v>
      </c>
      <c r="IO1" s="506" t="s">
        <v>234</v>
      </c>
    </row>
    <row r="2" spans="1:249" ht="12">
      <c r="A2">
        <f>Accueil!H2</f>
        <v>0</v>
      </c>
      <c r="B2">
        <f>IF(Page3!F43="","",Page3!F43)</f>
      </c>
      <c r="C2">
        <f>IF(Page3!C41="","",Page3!C41)</f>
      </c>
      <c r="D2">
        <f>IF(Page3!C39="","",Page3!C39)</f>
      </c>
      <c r="E2">
        <f>IF(Page3!F39="","",Page3!F39)</f>
      </c>
      <c r="F2">
        <f>IF(Page3!C43="","",Page3!C43)</f>
      </c>
      <c r="G2">
        <f>IF(Page3!F35="","",Page3!F35)</f>
      </c>
      <c r="H2">
        <f>IF(Page3!C33="","",Page3!C33)</f>
      </c>
      <c r="I2">
        <f>IF(Page3!C31="","",Page3!C31)</f>
      </c>
      <c r="J2">
        <f>IF(Page3!F31="","",Page3!F31)</f>
      </c>
      <c r="K2">
        <f>IF(Page3!C35="","",Page3!C35)</f>
      </c>
      <c r="L2" s="4">
        <f>IF(Page4!F27="","",Page4!F27)</f>
      </c>
      <c r="M2" s="4">
        <f>IF(Page4!D27="","",Page4!D27)</f>
      </c>
      <c r="N2" s="4">
        <f>IF(Page4!H27="","",Page4!H27)</f>
      </c>
      <c r="O2" s="4">
        <f>IF(Page4!H31="","",Page4!H31)</f>
      </c>
      <c r="P2" s="4">
        <f>IF(Page4!H37="","",Page4!H37)</f>
      </c>
      <c r="Q2" s="4">
        <f>IF(Page4!H41="","",Page4!H41)</f>
      </c>
      <c r="R2">
        <f>IF(Page3!C18="","",Page3!C18)</f>
      </c>
      <c r="S2">
        <f>IF(Page3!C12="","",Page3!C12)</f>
      </c>
      <c r="T2">
        <f>IF(Page3!B27="","",Page3!B27)</f>
      </c>
      <c r="U2">
        <f>IF(Page4!E8="","",Page4!E8)</f>
      </c>
      <c r="V2">
        <f>IF(Page4!E9="","",Page4!E9)</f>
      </c>
      <c r="W2">
        <f>IF(Page4!E10="","",Page4!E10)</f>
      </c>
      <c r="X2">
        <f>IF(Page4!E11="","",Page4!E11)</f>
      </c>
      <c r="Y2" s="5">
        <f>IF(Page4!H8="","",Page4!H8)</f>
      </c>
      <c r="Z2" s="5">
        <f>IF(Page4!H9="","",Page4!H9)</f>
      </c>
      <c r="AA2" s="5">
        <f>IF(Page4!H10="","",Page4!H10)</f>
      </c>
      <c r="AB2" s="5">
        <f>IF(Page4!H11="","",Page4!H11)</f>
      </c>
      <c r="AC2">
        <f>IF(Page4!H5="","",Page4!H5)</f>
      </c>
      <c r="AD2">
        <f>IF(Page4!B8="","",Page4!B8)</f>
      </c>
      <c r="AE2">
        <f>IF(Page4!B9="","",Page4!B9)</f>
      </c>
      <c r="AF2">
        <f>IF(Page4!B10="","",Page4!B10)</f>
      </c>
      <c r="AG2">
        <f>IF(Page4!B11="","",Page4!B11)</f>
      </c>
      <c r="AH2">
        <f>IF(Page3!E50="","",Page3!E50)</f>
      </c>
      <c r="AI2">
        <f>IF(Page3!B22="","",Page3!B22)</f>
      </c>
      <c r="AJ2">
        <f>IF(Page3!C24="","",Page3!C24)</f>
      </c>
      <c r="AK2">
        <f>IF(Page3!F24="","",Page3!F24)</f>
      </c>
      <c r="AL2">
        <f>IF(Page3!F16="","",Page3!F16)</f>
      </c>
      <c r="AM2">
        <f>IF(Page3!C14="","",Page3!C14)</f>
      </c>
      <c r="AN2" s="5">
        <f>IF(Page3!E47="","",Page3!E47)</f>
      </c>
      <c r="AO2" s="5">
        <f>IF(Page3!E49="","",Page3!E49)</f>
      </c>
      <c r="AP2" s="7">
        <f>IF(Page3!F20="","",Page3!F20)</f>
      </c>
      <c r="AQ2" s="4">
        <f>IF(Page3!C20="","",Page3!C20)</f>
      </c>
      <c r="AR2">
        <f>IF(Page3!C5="","",Page3!C5)</f>
      </c>
      <c r="AS2">
        <f>IF(Page4!B23="","",Page4!B23)</f>
      </c>
      <c r="AT2">
        <f>IF(Page3!B10="","",Page3!B10)</f>
      </c>
      <c r="AU2" s="6">
        <f>IF(Page3!C16="","",Page3!C16)</f>
      </c>
      <c r="AV2" s="8">
        <f>IF(Page6!B28="","",Page6!B28)</f>
      </c>
      <c r="AW2" s="8">
        <f>IF(Page6!G28="","",Page6!G28)</f>
      </c>
      <c r="AX2" s="8">
        <f>IF(Page6!D28="","",Page6!D28)</f>
      </c>
      <c r="AY2" s="8">
        <f>IF(Page6!C28="","",Page6!C28)</f>
      </c>
      <c r="AZ2" s="7">
        <f>IF(Page6!C25="","",Page6!C25)</f>
      </c>
      <c r="BA2" s="7">
        <f>IF(Page6!C23="","",Page6!C23)</f>
      </c>
      <c r="BB2" s="7">
        <f>IF(Page6!C21="","",Page6!C21)</f>
      </c>
      <c r="BC2">
        <f>IF(Page3!C7="","",Page3!C7)</f>
      </c>
      <c r="BD2">
        <f>IF(Page3!E48="","",Page3!E48)</f>
      </c>
      <c r="BE2">
        <f>IF(Page3!F14="","",Page3!F14)</f>
      </c>
      <c r="BF2" s="9">
        <f>IF(Page5!C18="","",Page5!C18)</f>
      </c>
      <c r="BG2" s="9">
        <f>IF(Page5!C14="","",Page5!C14)</f>
      </c>
      <c r="BH2" s="9">
        <f>IF(Page5!C19="","",Page5!C19)</f>
      </c>
      <c r="BI2" s="9">
        <f>IF(Page5!C16="","",Page5!C16)</f>
      </c>
      <c r="BJ2" s="9">
        <f>IF(Page5!C17="","",Page5!C17)</f>
      </c>
      <c r="BK2" s="9">
        <f>IF(Page5!C15="","",Page5!C15)</f>
      </c>
      <c r="BL2" s="9">
        <f>IF(Page5!C26="","",Page5!C26)</f>
      </c>
      <c r="BM2" s="9">
        <f>IF(Page5!C24="","",Page5!C24)</f>
      </c>
      <c r="BN2" s="9">
        <f>IF(Page5!C27="","",Page5!C27)</f>
      </c>
      <c r="BO2" s="4">
        <f>IF(Page5!C25="","",Page5!C25)</f>
      </c>
      <c r="BP2" s="4">
        <f>IF(Page5!C23="","",Page5!C23)</f>
      </c>
      <c r="BQ2" s="4">
        <f>IF(Page5!C22="","",Page5!C22)</f>
      </c>
      <c r="BR2" s="4">
        <f>IF(Page5!C21="","",Page5!C21)</f>
      </c>
      <c r="BS2" s="4">
        <f>IF(Page5!C33="","",Page5!C33)</f>
      </c>
      <c r="BT2" s="4">
        <f>IF(Page5!C34="","",Page5!C34)</f>
      </c>
      <c r="BU2" s="4">
        <f>IF(Page5!C29="","",Page5!C29)</f>
      </c>
      <c r="BV2" s="4">
        <f>IF(Page5!C31="","",Page5!C31)</f>
      </c>
      <c r="BW2" s="4">
        <f>IF(Page5!C30="","",Page5!C30)</f>
      </c>
      <c r="BX2" s="4">
        <f>IF(Page5!C35="","",Page5!C35)</f>
      </c>
      <c r="BY2" s="4">
        <f>IF(Page5!C32="","",Page5!C32)</f>
      </c>
      <c r="BZ2" s="4">
        <f>IF(Page5!C38="","",Page5!C38)</f>
      </c>
      <c r="CA2" s="4">
        <f>IF(Page5!C37="","",Page5!C37)</f>
      </c>
      <c r="CB2" s="4">
        <f>IF(Page5!C42="","",Page5!C42)</f>
      </c>
      <c r="CC2" s="4">
        <f>IF(Page5!C41="","",Page5!C41)</f>
      </c>
      <c r="CD2" s="4">
        <f>IF(Page5!C40="","",Page5!C40)</f>
      </c>
      <c r="CE2" s="4">
        <f>IF(Page5!C43="","",Page5!C43)</f>
      </c>
      <c r="CF2" s="4">
        <f>IF(Page5!C44="","",Page5!C44)</f>
      </c>
      <c r="CG2" s="4">
        <f>IF(Page5!C45="","",Page5!C45)</f>
      </c>
      <c r="CH2" s="4">
        <f>IF(Page5!C46="","",Page5!C46)</f>
      </c>
      <c r="CI2" s="4">
        <f>IF(Page5!C47="","",Page5!C47)</f>
      </c>
      <c r="CJ2" s="4">
        <f>IF(Page5!F14="","",Page5!F14)</f>
      </c>
      <c r="CK2" s="4">
        <f>IF(Page5!F16="","",Page5!F16)</f>
      </c>
      <c r="CL2" s="4">
        <f>IF(Page5!F15="","",Page5!F15)</f>
      </c>
      <c r="CM2" s="4">
        <f>IF(Page5!F41="","",Page5!F41)</f>
      </c>
      <c r="CN2" s="4">
        <f>IF(Page5!F40="","",Page5!F40)</f>
      </c>
      <c r="CO2" s="4">
        <f>IF(Page5!F29=0,"",IF(Page5!F29="","",Page5!F29))</f>
      </c>
      <c r="CP2" s="4">
        <f>IF(Page5!F25=0,"",IF(Page5!F25="","",Page5!F25))</f>
      </c>
      <c r="CQ2" s="4">
        <f>IF(Page5!F18=0,"",IF(Page5!F18="","",Page5!F18))</f>
      </c>
      <c r="CR2" s="4">
        <f>IF(Page5!F33="","",Page5!F33)</f>
      </c>
      <c r="CS2" s="4">
        <f>IF(Page5!F22="","",Page5!F22)</f>
      </c>
      <c r="CT2" s="4">
        <f>IF(Page5!F23="","",Page5!F23)</f>
      </c>
      <c r="CU2" s="4">
        <f>IF(Page5!F24="","",Page5!F24)</f>
      </c>
      <c r="CV2" s="4">
        <f>IF(Page5!F39="","",Page5!F39)</f>
      </c>
      <c r="CW2" s="4">
        <f>IF(Page5!F34=0,"",IF(Page5!F34="","",Page5!F34))</f>
      </c>
      <c r="CX2" s="4">
        <f>IF(Page5!F38="","",Page5!F38)</f>
      </c>
      <c r="CY2">
        <f>IF(Page5!E22="","",Page5!E22)</f>
      </c>
      <c r="CZ2">
        <f>IF(Page5!E23="","",Page5!E23)</f>
      </c>
      <c r="DA2">
        <f>IF(Page5!E24="","",Page5!E24)</f>
      </c>
      <c r="DB2" s="4">
        <f>IF(Page5!F43="","",Page5!F43)</f>
      </c>
      <c r="DC2" s="4">
        <f>IF(Page5!F44="","",Page5!F44)</f>
      </c>
      <c r="DD2" s="4">
        <f>IF(Page5!F45="","",Page5!F45)</f>
      </c>
      <c r="DE2" s="4">
        <f>IF(Page5!F46="","",Page5!F46)</f>
      </c>
      <c r="DF2" s="4">
        <f>IF(Page5!F47="","",Page5!F47)</f>
      </c>
      <c r="DG2" s="4">
        <f>IF(Page5!C51="","",Page5!C51)</f>
      </c>
      <c r="DH2" s="4">
        <f>IF(Page5!C52="","",Page5!C52)</f>
      </c>
      <c r="DI2" s="4">
        <f>IF(Page5!C50="","",Page5!C50)</f>
      </c>
      <c r="DJ2" s="4">
        <f>IF(Page5!F50="","",Page5!F50)</f>
      </c>
      <c r="DK2" s="4">
        <f>IF(Page5!F52="","",Page5!F52)</f>
      </c>
      <c r="DL2" s="4">
        <f>IF(Page5!F51="","",Page5!F51)</f>
      </c>
      <c r="DM2" s="4">
        <f>IF(Page5!F17="","",Page5!F17)</f>
      </c>
      <c r="DN2">
        <f>'import action'!A2</f>
      </c>
      <c r="DO2">
        <f>'import action'!B2</f>
      </c>
      <c r="DP2">
        <f>'import action'!C2</f>
      </c>
      <c r="DQ2">
        <f>'import action'!D2</f>
      </c>
      <c r="DR2">
        <f>'import action'!E2</f>
      </c>
      <c r="DS2">
        <f>'import action'!F2</f>
      </c>
      <c r="DT2">
        <f>'import action'!G2</f>
      </c>
      <c r="DU2">
        <f>'import action'!H2</f>
      </c>
      <c r="DV2">
        <f>'import action'!I2</f>
      </c>
      <c r="DW2">
        <f>'import action'!J2</f>
      </c>
      <c r="DX2">
        <f>'import action'!K2</f>
      </c>
      <c r="DY2">
        <f>'import action'!L2</f>
      </c>
      <c r="DZ2">
        <f>'import action'!M2</f>
      </c>
      <c r="EA2">
        <f>'import action'!N2</f>
      </c>
      <c r="EB2">
        <f>'import action'!O2</f>
      </c>
      <c r="EC2">
        <f>'import action'!P2</f>
      </c>
      <c r="ED2">
        <f>'import action'!Q2</f>
      </c>
      <c r="EE2">
        <f>'import action'!R2</f>
      </c>
      <c r="EF2">
        <f>'import action'!S2</f>
      </c>
      <c r="EG2">
        <f>'import action'!T2</f>
      </c>
      <c r="EH2">
        <f>'import action'!U2</f>
      </c>
      <c r="EI2">
        <f>'import action'!V2</f>
      </c>
      <c r="EJ2">
        <f>'import action'!W2</f>
      </c>
      <c r="EK2">
        <f>'import action'!X2</f>
      </c>
      <c r="EL2">
        <f>'import action'!Y2</f>
      </c>
      <c r="EM2">
        <f>'import action'!Z2</f>
      </c>
      <c r="EN2">
        <f>'import action'!AA2</f>
      </c>
      <c r="EO2">
        <f>'import action'!AB2</f>
      </c>
      <c r="EP2">
        <f>'import action'!AC2</f>
      </c>
      <c r="EQ2">
        <f>'import action'!AD2</f>
      </c>
      <c r="ER2">
        <f>'import action'!AE2</f>
      </c>
      <c r="ES2">
        <f>'import action'!AF2</f>
      </c>
      <c r="ET2">
        <f>'import action'!AG2</f>
      </c>
      <c r="EU2">
        <f>'import action'!AH2</f>
      </c>
      <c r="EV2">
        <f>'import action'!AI2</f>
      </c>
      <c r="EW2">
        <f>'import action'!AJ2</f>
      </c>
      <c r="EX2">
        <f>'import action'!AK2</f>
      </c>
      <c r="EY2">
        <f>'import action'!AL2</f>
      </c>
      <c r="EZ2">
        <f>'import action'!AM2</f>
      </c>
      <c r="FA2">
        <f>'import action'!AN2</f>
      </c>
      <c r="FB2">
        <f>'import action'!AO2</f>
      </c>
      <c r="FC2">
        <f>'import action'!AP2</f>
      </c>
      <c r="FD2">
        <f>'import action'!AQ2</f>
      </c>
      <c r="FE2">
        <f>'import action'!AR2</f>
      </c>
      <c r="FF2">
        <f>'import action'!AS2</f>
      </c>
      <c r="FG2">
        <f>'import action'!AT2</f>
      </c>
      <c r="FH2">
        <f>'import action'!AU2</f>
      </c>
      <c r="FI2">
        <f>'import action'!AV2</f>
      </c>
      <c r="FJ2">
        <f>'import action'!AW2</f>
      </c>
      <c r="FK2">
        <f>'import action'!AX2</f>
      </c>
      <c r="FL2">
        <f>'import action'!AY2</f>
      </c>
      <c r="FM2">
        <f>'import action'!AZ2</f>
      </c>
      <c r="FN2">
        <f>'import action'!BA2</f>
      </c>
      <c r="FO2">
        <f>'import action'!BB2</f>
      </c>
      <c r="FP2">
        <f>'import action'!BC2</f>
      </c>
      <c r="FQ2">
        <f>'import action'!BD2</f>
      </c>
      <c r="FR2">
        <f>'import action'!BE2</f>
      </c>
      <c r="FS2">
        <f>'import action'!BF2</f>
      </c>
      <c r="FT2">
        <f>'import action'!BG2</f>
      </c>
      <c r="FU2">
        <f>'import action'!BH2</f>
      </c>
      <c r="FV2">
        <f>'import action'!BI2</f>
      </c>
      <c r="FW2">
        <f>'import action'!BJ2</f>
      </c>
      <c r="FX2">
        <f>'import action'!BK2</f>
      </c>
      <c r="FY2">
        <f>'import action'!BL2</f>
      </c>
      <c r="FZ2">
        <f>'import action'!BM2</f>
      </c>
      <c r="GA2">
        <f>'import action'!BN2</f>
      </c>
      <c r="GB2">
        <f>'import action'!BO2</f>
      </c>
      <c r="GC2">
        <f>'import action'!BP2</f>
      </c>
      <c r="GD2">
        <f>'import action'!BQ2</f>
      </c>
      <c r="GE2">
        <f>'import action'!BR2</f>
      </c>
      <c r="GF2">
        <f>'import action'!BS2</f>
      </c>
      <c r="GG2">
        <f>'import action'!BT2</f>
      </c>
      <c r="GH2">
        <f>'import action'!BU2</f>
      </c>
      <c r="GI2">
        <f>'import action'!BV2</f>
      </c>
      <c r="GJ2">
        <f>'import action'!BW2</f>
      </c>
      <c r="GK2">
        <f>'import action'!BX2</f>
      </c>
      <c r="GL2">
        <f>'import action'!BY2</f>
      </c>
      <c r="GM2">
        <f>'import action'!BZ2</f>
      </c>
      <c r="GN2">
        <f>'import action'!CA2</f>
      </c>
      <c r="GO2">
        <f>'import action'!CB2</f>
      </c>
      <c r="GP2">
        <f>'import action'!CC2</f>
      </c>
      <c r="GQ2">
        <f>'import action'!CD2</f>
      </c>
      <c r="GR2">
        <f>'import action'!CE2</f>
      </c>
      <c r="GS2">
        <f>'import action'!CF2</f>
      </c>
      <c r="GT2">
        <f>'import action'!CG2</f>
      </c>
      <c r="GU2">
        <f>'import action'!CH2</f>
      </c>
      <c r="GV2">
        <f>'import action'!CI2</f>
      </c>
      <c r="GW2">
        <f>'import action'!CJ2</f>
      </c>
      <c r="GX2">
        <f>'import action'!CK2</f>
      </c>
      <c r="GY2">
        <f>'import action'!CL2</f>
      </c>
      <c r="GZ2">
        <f>'import action'!CM2</f>
      </c>
      <c r="HA2">
        <f>'import action'!CN2</f>
      </c>
      <c r="HB2">
        <f>'import action'!CO2</f>
      </c>
      <c r="HC2">
        <f>'import action'!CP2</f>
      </c>
      <c r="HD2">
        <f>'import action'!CQ2</f>
      </c>
      <c r="HE2">
        <f>'import action'!CR2</f>
      </c>
      <c r="HF2">
        <f>'import action'!CS2</f>
      </c>
      <c r="HG2">
        <f>'import action'!CT2</f>
      </c>
      <c r="HH2">
        <f>'import action'!DJ2</f>
      </c>
      <c r="HI2">
        <f>'import action'!DK2</f>
      </c>
      <c r="HJ2">
        <f>'import action'!DL2</f>
      </c>
      <c r="HK2">
        <f>'import action'!DM2</f>
      </c>
      <c r="HL2">
        <f>'import action'!DN2</f>
      </c>
      <c r="HM2">
        <f>'import action'!DO2</f>
      </c>
      <c r="HN2">
        <f>'import action'!DP2</f>
      </c>
      <c r="HO2">
        <f>'import action'!DQ2</f>
      </c>
      <c r="HP2">
        <f>'import action'!DR2</f>
      </c>
      <c r="HQ2">
        <f>'import action'!DS2</f>
      </c>
      <c r="HR2">
        <f>'import action'!DT2</f>
      </c>
      <c r="HS2">
        <f>'import action'!DU2</f>
      </c>
      <c r="HT2">
        <f>'import action'!DV2</f>
      </c>
      <c r="HU2">
        <f>'import action'!DW2</f>
      </c>
      <c r="HV2">
        <f>'import action'!DX2</f>
      </c>
      <c r="HW2">
        <f>'import action'!DY2</f>
      </c>
      <c r="HX2">
        <f>'import action'!DZ2</f>
      </c>
      <c r="HY2">
        <f>'import action'!EA2</f>
      </c>
      <c r="HZ2">
        <f>'import action'!EB2</f>
      </c>
      <c r="IA2">
        <f>'import action'!EC2</f>
      </c>
      <c r="IB2">
        <f>'import action'!ED2</f>
      </c>
      <c r="IC2">
        <f>'import action'!EE2</f>
      </c>
      <c r="ID2">
        <f>'import action'!EF2</f>
      </c>
      <c r="IE2">
        <f>'import action'!EG2</f>
      </c>
      <c r="IF2">
        <f>'import action'!EH2</f>
      </c>
      <c r="IG2">
        <f>'import action'!EI2</f>
      </c>
      <c r="IH2">
        <f>'import action'!EJ2</f>
      </c>
      <c r="II2">
        <f>'import action'!EK2</f>
      </c>
      <c r="IJ2" t="str">
        <f>'import action'!EL2</f>
        <v>F2018</v>
      </c>
      <c r="IK2">
        <f>'import action'!EM2</f>
      </c>
      <c r="IL2">
        <f>'import action'!FI2</f>
      </c>
      <c r="IM2">
        <f>'import action'!FJ2</f>
      </c>
      <c r="IN2">
        <f>'import action'!FK2</f>
      </c>
      <c r="IO2">
        <f>'import action'!FL2</f>
      </c>
    </row>
    <row r="10" spans="206:211" ht="12">
      <c r="GX10">
        <f>'import action'!DD2</f>
      </c>
      <c r="GY10">
        <f>'import action'!DE2</f>
      </c>
      <c r="GZ10">
        <f>'import action'!DF2</f>
      </c>
      <c r="HA10">
        <f>'import action'!DG2</f>
      </c>
      <c r="HB10">
        <f>'import action'!DH2</f>
      </c>
      <c r="HC10">
        <f>'import action'!DI2</f>
      </c>
    </row>
  </sheetData>
  <sheetProtection password="CD45" sheet="1"/>
  <printOptions/>
  <pageMargins left="0.7875" right="0.7875" top="0.9840277777777777" bottom="0.9840277777777777"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E150"/>
  <sheetViews>
    <sheetView showGridLines="0" zoomScale="115" zoomScaleNormal="115" workbookViewId="0" topLeftCell="A1">
      <selection activeCell="C10" sqref="C10"/>
    </sheetView>
  </sheetViews>
  <sheetFormatPr defaultColWidth="10.875" defaultRowHeight="12"/>
  <cols>
    <col min="1" max="1" width="1.37890625" style="44" customWidth="1"/>
    <col min="2" max="2" width="38.625" style="44" customWidth="1"/>
    <col min="3" max="3" width="10.00390625" style="44" customWidth="1"/>
    <col min="4" max="4" width="1.875" style="44" customWidth="1"/>
    <col min="5" max="5" width="38.625" style="44" customWidth="1"/>
    <col min="6" max="6" width="10.00390625" style="44" customWidth="1"/>
    <col min="7" max="7" width="1.875" style="44" customWidth="1"/>
    <col min="8" max="8" width="10.875" style="436" customWidth="1"/>
    <col min="9" max="15" width="10.875" style="445" customWidth="1"/>
    <col min="16" max="17" width="0" style="445" hidden="1" customWidth="1"/>
    <col min="18" max="31" width="10.875" style="445" customWidth="1"/>
    <col min="32" max="16384" width="10.875" style="44" customWidth="1"/>
  </cols>
  <sheetData>
    <row r="1" spans="1:9" ht="31.5" customHeight="1">
      <c r="A1" s="743" t="s">
        <v>853</v>
      </c>
      <c r="B1" s="743"/>
      <c r="C1" s="743"/>
      <c r="D1" s="743"/>
      <c r="E1" s="743"/>
      <c r="F1" s="743"/>
      <c r="G1" s="743"/>
      <c r="H1" s="446"/>
      <c r="I1" s="446"/>
    </row>
    <row r="2" spans="1:9" ht="4.5" customHeight="1">
      <c r="A2" s="89"/>
      <c r="B2" s="549"/>
      <c r="C2" s="549"/>
      <c r="D2" s="549"/>
      <c r="E2" s="549"/>
      <c r="F2" s="549"/>
      <c r="G2" s="549"/>
      <c r="H2" s="446"/>
      <c r="I2" s="446"/>
    </row>
    <row r="3" spans="1:31" s="102" customFormat="1" ht="21" customHeight="1">
      <c r="A3" s="696" t="s">
        <v>746</v>
      </c>
      <c r="B3" s="696"/>
      <c r="C3" s="696"/>
      <c r="D3" s="696"/>
      <c r="E3" s="708" t="str">
        <f>"EXERCICE "&amp;configuration!B1</f>
        <v>EXERCICE 2018</v>
      </c>
      <c r="F3" s="708"/>
      <c r="G3" s="708"/>
      <c r="H3" s="447"/>
      <c r="I3" s="448"/>
      <c r="J3" s="448"/>
      <c r="K3" s="448"/>
      <c r="L3" s="448"/>
      <c r="M3" s="448"/>
      <c r="N3" s="448"/>
      <c r="O3" s="448"/>
      <c r="P3" s="449">
        <v>39447</v>
      </c>
      <c r="Q3" s="449">
        <v>39812</v>
      </c>
      <c r="R3" s="448"/>
      <c r="S3" s="448"/>
      <c r="T3" s="448"/>
      <c r="U3" s="448"/>
      <c r="V3" s="448"/>
      <c r="W3" s="448"/>
      <c r="X3" s="448"/>
      <c r="Y3" s="448"/>
      <c r="Z3" s="448"/>
      <c r="AA3" s="448"/>
      <c r="AB3" s="448"/>
      <c r="AC3" s="448"/>
      <c r="AD3" s="448"/>
      <c r="AE3" s="448"/>
    </row>
    <row r="4" spans="1:31" s="103" customFormat="1" ht="48.75" customHeight="1">
      <c r="A4" s="746" t="s">
        <v>747</v>
      </c>
      <c r="B4" s="746"/>
      <c r="C4" s="746"/>
      <c r="D4" s="746"/>
      <c r="E4" s="746"/>
      <c r="F4" s="746"/>
      <c r="G4" s="746"/>
      <c r="H4" s="437"/>
      <c r="I4" s="450"/>
      <c r="J4" s="450"/>
      <c r="K4" s="450"/>
      <c r="L4" s="450"/>
      <c r="M4" s="450"/>
      <c r="N4" s="450"/>
      <c r="O4" s="450"/>
      <c r="P4" s="450"/>
      <c r="Q4" s="450"/>
      <c r="R4" s="450"/>
      <c r="S4" s="450"/>
      <c r="T4" s="450"/>
      <c r="U4" s="450"/>
      <c r="V4" s="450"/>
      <c r="W4" s="450"/>
      <c r="X4" s="450"/>
      <c r="Y4" s="450"/>
      <c r="Z4" s="450"/>
      <c r="AA4" s="450"/>
      <c r="AB4" s="450"/>
      <c r="AC4" s="450"/>
      <c r="AD4" s="450"/>
      <c r="AE4" s="450"/>
    </row>
    <row r="5" spans="1:31" s="105" customFormat="1" ht="4.5" customHeight="1">
      <c r="A5" s="45"/>
      <c r="B5" s="104"/>
      <c r="C5" s="45"/>
      <c r="D5" s="45"/>
      <c r="E5" s="45"/>
      <c r="F5" s="45"/>
      <c r="G5" s="45"/>
      <c r="H5" s="436"/>
      <c r="I5" s="445"/>
      <c r="J5" s="445"/>
      <c r="K5" s="445"/>
      <c r="L5" s="445"/>
      <c r="M5" s="445"/>
      <c r="N5" s="445"/>
      <c r="O5" s="445"/>
      <c r="P5" s="445"/>
      <c r="Q5" s="445"/>
      <c r="R5" s="445"/>
      <c r="S5" s="445"/>
      <c r="T5" s="445"/>
      <c r="U5" s="445"/>
      <c r="V5" s="445"/>
      <c r="W5" s="445"/>
      <c r="X5" s="445"/>
      <c r="Y5" s="445"/>
      <c r="Z5" s="445"/>
      <c r="AA5" s="445"/>
      <c r="AB5" s="445"/>
      <c r="AC5" s="445"/>
      <c r="AD5" s="445"/>
      <c r="AE5" s="445"/>
    </row>
    <row r="6" spans="1:7" ht="19.5" customHeight="1">
      <c r="A6" s="48"/>
      <c r="B6" s="56" t="s">
        <v>518</v>
      </c>
      <c r="C6" s="698">
        <f>IF(Accueil!F19="","",Accueil!F19)</f>
      </c>
      <c r="D6" s="699"/>
      <c r="E6" s="699"/>
      <c r="F6" s="700"/>
      <c r="G6" s="48"/>
    </row>
    <row r="7" spans="1:7" ht="4.5" customHeight="1">
      <c r="A7" s="48"/>
      <c r="B7" s="85"/>
      <c r="C7" s="65"/>
      <c r="D7" s="65"/>
      <c r="E7" s="65"/>
      <c r="F7" s="65"/>
      <c r="G7" s="48"/>
    </row>
    <row r="8" spans="1:7" ht="13.5" customHeight="1">
      <c r="A8" s="48"/>
      <c r="B8" s="106" t="s">
        <v>489</v>
      </c>
      <c r="C8" s="698">
        <f>IF(Accueil!F23="","",Accueil!F23)</f>
      </c>
      <c r="D8" s="699"/>
      <c r="E8" s="699"/>
      <c r="F8" s="700"/>
      <c r="G8" s="48"/>
    </row>
    <row r="9" spans="1:7" ht="4.5" customHeight="1">
      <c r="A9" s="48"/>
      <c r="B9" s="107"/>
      <c r="C9" s="108"/>
      <c r="D9" s="108"/>
      <c r="E9" s="108"/>
      <c r="F9" s="108"/>
      <c r="G9" s="48"/>
    </row>
    <row r="10" spans="1:7" ht="19.5" customHeight="1">
      <c r="A10" s="48"/>
      <c r="B10" s="109" t="s">
        <v>519</v>
      </c>
      <c r="C10" s="669"/>
      <c r="D10" s="108"/>
      <c r="E10" s="109" t="s">
        <v>771</v>
      </c>
      <c r="F10" s="669"/>
      <c r="G10" s="48"/>
    </row>
    <row r="11" spans="1:7" ht="4.5" customHeight="1">
      <c r="A11" s="48"/>
      <c r="B11" s="110"/>
      <c r="C11" s="48"/>
      <c r="D11" s="48"/>
      <c r="E11" s="48"/>
      <c r="F11" s="48"/>
      <c r="G11" s="48"/>
    </row>
    <row r="12" spans="1:7" ht="15" customHeight="1">
      <c r="A12" s="48"/>
      <c r="B12" s="311" t="s">
        <v>520</v>
      </c>
      <c r="C12" s="312" t="s">
        <v>521</v>
      </c>
      <c r="D12" s="111"/>
      <c r="E12" s="311" t="s">
        <v>522</v>
      </c>
      <c r="F12" s="312" t="s">
        <v>521</v>
      </c>
      <c r="G12" s="48"/>
    </row>
    <row r="13" spans="1:7" ht="19.5" customHeight="1">
      <c r="A13" s="48"/>
      <c r="B13" s="313" t="s">
        <v>523</v>
      </c>
      <c r="C13" s="314">
        <f>SUM(C14:C19)</f>
        <v>0</v>
      </c>
      <c r="D13" s="112"/>
      <c r="E13" s="313" t="s">
        <v>524</v>
      </c>
      <c r="F13" s="314">
        <f>SUM(F14:F16)</f>
        <v>0</v>
      </c>
      <c r="G13" s="48"/>
    </row>
    <row r="14" spans="1:7" ht="12.75" customHeight="1">
      <c r="A14" s="48"/>
      <c r="B14" s="315" t="s">
        <v>803</v>
      </c>
      <c r="C14" s="316"/>
      <c r="D14" s="113"/>
      <c r="E14" s="315" t="s">
        <v>525</v>
      </c>
      <c r="F14" s="323"/>
      <c r="G14" s="48"/>
    </row>
    <row r="15" spans="1:7" ht="12.75" customHeight="1">
      <c r="A15" s="48"/>
      <c r="B15" s="315" t="s">
        <v>526</v>
      </c>
      <c r="C15" s="316"/>
      <c r="D15" s="113"/>
      <c r="E15" s="315" t="s">
        <v>527</v>
      </c>
      <c r="F15" s="323"/>
      <c r="G15" s="48"/>
    </row>
    <row r="16" spans="1:7" ht="12.75" customHeight="1">
      <c r="A16" s="48"/>
      <c r="B16" s="315" t="s">
        <v>528</v>
      </c>
      <c r="C16" s="316"/>
      <c r="D16" s="113"/>
      <c r="E16" s="315" t="s">
        <v>529</v>
      </c>
      <c r="F16" s="323"/>
      <c r="G16" s="48"/>
    </row>
    <row r="17" spans="1:7" ht="12.75" customHeight="1">
      <c r="A17" s="48"/>
      <c r="B17" s="315" t="s">
        <v>802</v>
      </c>
      <c r="C17" s="316"/>
      <c r="D17" s="113"/>
      <c r="E17" s="747"/>
      <c r="F17" s="747"/>
      <c r="G17" s="48"/>
    </row>
    <row r="18" spans="1:7" ht="12.75" customHeight="1">
      <c r="A18" s="48"/>
      <c r="B18" s="315" t="s">
        <v>531</v>
      </c>
      <c r="C18" s="316"/>
      <c r="D18" s="113"/>
      <c r="E18" s="324" t="s">
        <v>854</v>
      </c>
      <c r="F18" s="628"/>
      <c r="G18" s="48"/>
    </row>
    <row r="19" spans="1:7" ht="12.75" customHeight="1">
      <c r="A19" s="48"/>
      <c r="B19" s="315" t="s">
        <v>532</v>
      </c>
      <c r="C19" s="316"/>
      <c r="D19" s="113"/>
      <c r="E19" s="748"/>
      <c r="F19" s="748"/>
      <c r="G19" s="48"/>
    </row>
    <row r="20" spans="1:7" ht="16.5" customHeight="1">
      <c r="A20" s="48"/>
      <c r="B20" s="313" t="s">
        <v>533</v>
      </c>
      <c r="C20" s="314">
        <f>SUM(C21:C27)</f>
        <v>0</v>
      </c>
      <c r="D20" s="112"/>
      <c r="E20" s="317" t="s">
        <v>801</v>
      </c>
      <c r="F20" s="325">
        <f>F21+F25+F29+F33+F34+F38+F39+F40+F41</f>
        <v>0</v>
      </c>
      <c r="G20" s="48"/>
    </row>
    <row r="21" spans="1:7" ht="12.75" customHeight="1">
      <c r="A21" s="48"/>
      <c r="B21" s="315" t="s">
        <v>534</v>
      </c>
      <c r="C21" s="316"/>
      <c r="D21" s="113"/>
      <c r="E21" s="315" t="s">
        <v>798</v>
      </c>
      <c r="F21" s="326">
        <f>SUM(F22:F24)</f>
        <v>0</v>
      </c>
      <c r="G21" s="48"/>
    </row>
    <row r="22" spans="1:7" ht="12.75" customHeight="1">
      <c r="A22" s="48"/>
      <c r="B22" s="315" t="s">
        <v>535</v>
      </c>
      <c r="C22" s="316"/>
      <c r="D22" s="113"/>
      <c r="E22" s="327"/>
      <c r="F22" s="328"/>
      <c r="G22" s="48"/>
    </row>
    <row r="23" spans="1:9" ht="12.75" customHeight="1">
      <c r="A23" s="48"/>
      <c r="B23" s="315" t="s">
        <v>536</v>
      </c>
      <c r="C23" s="316"/>
      <c r="D23" s="113"/>
      <c r="E23" s="327"/>
      <c r="F23" s="328"/>
      <c r="G23" s="48"/>
      <c r="I23" s="451"/>
    </row>
    <row r="24" spans="1:7" ht="12.75" customHeight="1">
      <c r="A24" s="48"/>
      <c r="B24" s="315" t="s">
        <v>537</v>
      </c>
      <c r="C24" s="316"/>
      <c r="D24" s="113"/>
      <c r="E24" s="329"/>
      <c r="F24" s="330"/>
      <c r="G24" s="48"/>
    </row>
    <row r="25" spans="1:7" ht="12.75" customHeight="1">
      <c r="A25" s="48"/>
      <c r="B25" s="315" t="s">
        <v>538</v>
      </c>
      <c r="C25" s="316"/>
      <c r="D25" s="113"/>
      <c r="E25" s="315" t="s">
        <v>799</v>
      </c>
      <c r="F25" s="326">
        <f>SUM(F26:F28)</f>
        <v>0</v>
      </c>
      <c r="G25" s="48"/>
    </row>
    <row r="26" spans="1:7" ht="12.75" customHeight="1">
      <c r="A26" s="48"/>
      <c r="B26" s="315" t="s">
        <v>539</v>
      </c>
      <c r="C26" s="316"/>
      <c r="D26" s="113"/>
      <c r="E26" s="327"/>
      <c r="F26" s="328"/>
      <c r="G26" s="48"/>
    </row>
    <row r="27" spans="1:7" ht="12.75" customHeight="1">
      <c r="A27" s="48"/>
      <c r="B27" s="315" t="s">
        <v>540</v>
      </c>
      <c r="C27" s="316"/>
      <c r="D27" s="113"/>
      <c r="E27" s="329"/>
      <c r="F27" s="330"/>
      <c r="G27" s="48"/>
    </row>
    <row r="28" spans="1:7" ht="12.75" customHeight="1">
      <c r="A28" s="48"/>
      <c r="B28" s="313" t="s">
        <v>541</v>
      </c>
      <c r="C28" s="314">
        <f>SUM(C29:C35)</f>
        <v>0</v>
      </c>
      <c r="D28" s="112"/>
      <c r="E28" s="331"/>
      <c r="F28" s="330"/>
      <c r="G28" s="48"/>
    </row>
    <row r="29" spans="1:7" ht="12.75" customHeight="1">
      <c r="A29" s="48"/>
      <c r="B29" s="315" t="s">
        <v>542</v>
      </c>
      <c r="C29" s="316"/>
      <c r="D29" s="113"/>
      <c r="E29" s="315" t="s">
        <v>800</v>
      </c>
      <c r="F29" s="326">
        <f>SUM(F30:F32)</f>
        <v>0</v>
      </c>
      <c r="G29" s="48"/>
    </row>
    <row r="30" spans="1:7" ht="12.75" customHeight="1">
      <c r="A30" s="48"/>
      <c r="B30" s="315" t="s">
        <v>543</v>
      </c>
      <c r="C30" s="316"/>
      <c r="D30" s="113"/>
      <c r="E30" s="331"/>
      <c r="F30" s="330"/>
      <c r="G30" s="48"/>
    </row>
    <row r="31" spans="1:7" ht="12.75" customHeight="1">
      <c r="A31" s="48"/>
      <c r="B31" s="315" t="s">
        <v>544</v>
      </c>
      <c r="C31" s="316"/>
      <c r="D31" s="113"/>
      <c r="E31" s="331"/>
      <c r="F31" s="330"/>
      <c r="G31" s="48"/>
    </row>
    <row r="32" spans="1:7" ht="12.75" customHeight="1">
      <c r="A32" s="48"/>
      <c r="B32" s="315" t="s">
        <v>545</v>
      </c>
      <c r="C32" s="316"/>
      <c r="D32" s="113"/>
      <c r="E32" s="331"/>
      <c r="F32" s="330"/>
      <c r="G32" s="48"/>
    </row>
    <row r="33" spans="1:7" ht="12.75" customHeight="1">
      <c r="A33" s="48"/>
      <c r="B33" s="315" t="s">
        <v>546</v>
      </c>
      <c r="C33" s="316"/>
      <c r="D33" s="113"/>
      <c r="E33" s="318" t="s">
        <v>547</v>
      </c>
      <c r="F33" s="627"/>
      <c r="G33" s="48"/>
    </row>
    <row r="34" spans="1:7" ht="12.75" customHeight="1">
      <c r="A34" s="48"/>
      <c r="B34" s="315" t="s">
        <v>548</v>
      </c>
      <c r="C34" s="316"/>
      <c r="D34" s="113"/>
      <c r="E34" s="315" t="s">
        <v>814</v>
      </c>
      <c r="F34" s="326">
        <f>SUM(F35:F37)</f>
        <v>0</v>
      </c>
      <c r="G34" s="48"/>
    </row>
    <row r="35" spans="1:7" ht="12.75" customHeight="1">
      <c r="A35" s="48"/>
      <c r="B35" s="315" t="s">
        <v>549</v>
      </c>
      <c r="C35" s="316"/>
      <c r="D35" s="113"/>
      <c r="E35" s="331"/>
      <c r="F35" s="330"/>
      <c r="G35" s="48"/>
    </row>
    <row r="36" spans="1:7" ht="12.75" customHeight="1">
      <c r="A36" s="48"/>
      <c r="B36" s="317" t="s">
        <v>550</v>
      </c>
      <c r="C36" s="314">
        <f>SUM(C37:C38)</f>
        <v>0</v>
      </c>
      <c r="D36" s="112"/>
      <c r="E36" s="332"/>
      <c r="F36" s="328"/>
      <c r="G36" s="48"/>
    </row>
    <row r="37" spans="1:7" ht="12.75" customHeight="1">
      <c r="A37" s="48"/>
      <c r="B37" s="318" t="s">
        <v>551</v>
      </c>
      <c r="C37" s="316"/>
      <c r="D37" s="113"/>
      <c r="E37" s="331"/>
      <c r="F37" s="330"/>
      <c r="G37" s="48"/>
    </row>
    <row r="38" spans="1:7" ht="12.75" customHeight="1">
      <c r="A38" s="48"/>
      <c r="B38" s="318" t="s">
        <v>552</v>
      </c>
      <c r="C38" s="316"/>
      <c r="D38" s="113"/>
      <c r="E38" s="333" t="s">
        <v>553</v>
      </c>
      <c r="F38" s="334"/>
      <c r="G38" s="48"/>
    </row>
    <row r="39" spans="1:7" ht="12.75" customHeight="1">
      <c r="A39" s="48"/>
      <c r="B39" s="317" t="s">
        <v>554</v>
      </c>
      <c r="C39" s="314">
        <f>SUM(C40:C42)</f>
        <v>0</v>
      </c>
      <c r="D39" s="112"/>
      <c r="E39" s="333" t="s">
        <v>555</v>
      </c>
      <c r="F39" s="334"/>
      <c r="G39" s="48"/>
    </row>
    <row r="40" spans="1:7" ht="12.75" customHeight="1">
      <c r="A40" s="48"/>
      <c r="B40" s="318" t="s">
        <v>556</v>
      </c>
      <c r="C40" s="316"/>
      <c r="D40" s="113"/>
      <c r="E40" s="333" t="s">
        <v>819</v>
      </c>
      <c r="F40" s="334"/>
      <c r="G40" s="48"/>
    </row>
    <row r="41" spans="1:7" ht="12.75" customHeight="1">
      <c r="A41" s="48"/>
      <c r="B41" s="318" t="s">
        <v>557</v>
      </c>
      <c r="C41" s="316"/>
      <c r="D41" s="113"/>
      <c r="E41" s="550" t="s">
        <v>558</v>
      </c>
      <c r="F41" s="335"/>
      <c r="G41" s="48"/>
    </row>
    <row r="42" spans="1:7" ht="12.75" customHeight="1">
      <c r="A42" s="48"/>
      <c r="B42" s="318" t="s">
        <v>559</v>
      </c>
      <c r="C42" s="316"/>
      <c r="D42" s="113"/>
      <c r="E42" s="749"/>
      <c r="F42" s="750"/>
      <c r="G42" s="48"/>
    </row>
    <row r="43" spans="1:7" ht="12" customHeight="1">
      <c r="A43" s="48"/>
      <c r="B43" s="317" t="s">
        <v>560</v>
      </c>
      <c r="C43" s="319"/>
      <c r="D43" s="112"/>
      <c r="E43" s="320" t="s">
        <v>804</v>
      </c>
      <c r="F43" s="336"/>
      <c r="G43" s="48"/>
    </row>
    <row r="44" spans="1:7" ht="12.75" customHeight="1">
      <c r="A44" s="48"/>
      <c r="B44" s="317" t="s">
        <v>562</v>
      </c>
      <c r="C44" s="319"/>
      <c r="D44" s="112"/>
      <c r="E44" s="320" t="s">
        <v>563</v>
      </c>
      <c r="F44" s="336"/>
      <c r="G44" s="48"/>
    </row>
    <row r="45" spans="1:7" ht="12.75" customHeight="1">
      <c r="A45" s="48"/>
      <c r="B45" s="317" t="s">
        <v>564</v>
      </c>
      <c r="C45" s="319"/>
      <c r="D45" s="112"/>
      <c r="E45" s="320" t="s">
        <v>565</v>
      </c>
      <c r="F45" s="336"/>
      <c r="G45" s="48"/>
    </row>
    <row r="46" spans="1:7" ht="28.5" customHeight="1">
      <c r="A46" s="48"/>
      <c r="B46" s="317" t="s">
        <v>566</v>
      </c>
      <c r="C46" s="319"/>
      <c r="D46" s="112"/>
      <c r="E46" s="320" t="s">
        <v>567</v>
      </c>
      <c r="F46" s="336"/>
      <c r="G46" s="48"/>
    </row>
    <row r="47" spans="1:7" ht="12.75" customHeight="1">
      <c r="A47" s="48"/>
      <c r="B47" s="320" t="s">
        <v>568</v>
      </c>
      <c r="C47" s="319"/>
      <c r="D47" s="112"/>
      <c r="E47" s="320" t="s">
        <v>569</v>
      </c>
      <c r="F47" s="336"/>
      <c r="G47" s="48"/>
    </row>
    <row r="48" spans="1:7" ht="15" customHeight="1">
      <c r="A48" s="48"/>
      <c r="B48" s="321" t="s">
        <v>570</v>
      </c>
      <c r="C48" s="322">
        <f>C13+C20+C28+C36+C39+C43+C44+C45+C46+C47</f>
        <v>0</v>
      </c>
      <c r="D48" s="112"/>
      <c r="E48" s="321" t="s">
        <v>571</v>
      </c>
      <c r="F48" s="337">
        <f>F13+F18+F20+F43+F44+F45+F46+F47+F17</f>
        <v>0</v>
      </c>
      <c r="G48" s="48"/>
    </row>
    <row r="49" spans="1:7" ht="18" customHeight="1">
      <c r="A49" s="48"/>
      <c r="B49" s="317" t="s">
        <v>817</v>
      </c>
      <c r="C49" s="314">
        <f>SUM(C50:C52)</f>
        <v>0</v>
      </c>
      <c r="D49" s="112"/>
      <c r="E49" s="317" t="s">
        <v>818</v>
      </c>
      <c r="F49" s="314">
        <f>SUM(F50:F52)</f>
        <v>0</v>
      </c>
      <c r="G49" s="48"/>
    </row>
    <row r="50" spans="1:7" ht="12.75" customHeight="1">
      <c r="A50" s="48"/>
      <c r="B50" s="315" t="s">
        <v>574</v>
      </c>
      <c r="C50" s="316"/>
      <c r="D50" s="113"/>
      <c r="E50" s="333" t="s">
        <v>575</v>
      </c>
      <c r="F50" s="316"/>
      <c r="G50" s="48"/>
    </row>
    <row r="51" spans="1:7" ht="12.75" customHeight="1">
      <c r="A51" s="48"/>
      <c r="B51" s="315" t="s">
        <v>815</v>
      </c>
      <c r="C51" s="316"/>
      <c r="D51" s="113"/>
      <c r="E51" s="315" t="s">
        <v>576</v>
      </c>
      <c r="F51" s="323"/>
      <c r="G51" s="48"/>
    </row>
    <row r="52" spans="1:7" ht="12.75" customHeight="1">
      <c r="A52" s="48"/>
      <c r="B52" s="315" t="s">
        <v>577</v>
      </c>
      <c r="C52" s="316"/>
      <c r="D52" s="113"/>
      <c r="E52" s="315" t="s">
        <v>578</v>
      </c>
      <c r="F52" s="323"/>
      <c r="G52" s="48"/>
    </row>
    <row r="53" spans="1:7" ht="16.5" customHeight="1">
      <c r="A53" s="48"/>
      <c r="B53" s="321" t="s">
        <v>579</v>
      </c>
      <c r="C53" s="322">
        <f>C48+C49</f>
        <v>0</v>
      </c>
      <c r="D53" s="112"/>
      <c r="E53" s="321" t="s">
        <v>580</v>
      </c>
      <c r="F53" s="337">
        <f>F48+F49</f>
        <v>0</v>
      </c>
      <c r="G53" s="48"/>
    </row>
    <row r="54" spans="1:31" s="117" customFormat="1" ht="51.75" customHeight="1">
      <c r="A54" s="116"/>
      <c r="B54" s="751" t="s">
        <v>816</v>
      </c>
      <c r="C54" s="751"/>
      <c r="D54" s="751"/>
      <c r="E54" s="751"/>
      <c r="F54" s="751"/>
      <c r="G54" s="115"/>
      <c r="H54" s="452"/>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row>
    <row r="55" spans="1:31" s="117" customFormat="1" ht="10.5" customHeight="1">
      <c r="A55" s="116"/>
      <c r="B55" s="261"/>
      <c r="C55" s="262"/>
      <c r="D55" s="263"/>
      <c r="E55" s="261"/>
      <c r="F55" s="264"/>
      <c r="G55" s="115"/>
      <c r="H55" s="452"/>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row>
    <row r="56" spans="1:7" ht="18.75" customHeight="1">
      <c r="A56" s="36"/>
      <c r="B56" s="685" t="str">
        <f>configuration!B1&amp;" - "&amp;Accueil!$F$19&amp;" "&amp;"/"&amp;" "&amp;Accueil!$F$23</f>
        <v>2018 -  / </v>
      </c>
      <c r="C56" s="685"/>
      <c r="D56" s="685"/>
      <c r="E56" s="686" t="s">
        <v>866</v>
      </c>
      <c r="F56" s="686"/>
      <c r="G56" s="36"/>
    </row>
    <row r="57" s="445" customFormat="1" ht="12">
      <c r="H57" s="436"/>
    </row>
    <row r="58" s="445" customFormat="1" ht="12">
      <c r="H58" s="436"/>
    </row>
    <row r="59" s="445" customFormat="1" ht="12">
      <c r="H59" s="436"/>
    </row>
    <row r="60" s="445" customFormat="1" ht="12">
      <c r="H60" s="436"/>
    </row>
    <row r="61" s="445" customFormat="1" ht="12">
      <c r="H61" s="436"/>
    </row>
    <row r="62" s="445" customFormat="1" ht="12">
      <c r="H62" s="436"/>
    </row>
    <row r="63" s="445" customFormat="1" ht="12">
      <c r="H63" s="436"/>
    </row>
    <row r="64" s="445" customFormat="1" ht="12">
      <c r="H64" s="436"/>
    </row>
    <row r="65" s="445" customFormat="1" ht="12">
      <c r="H65" s="436"/>
    </row>
    <row r="66" s="445" customFormat="1" ht="12">
      <c r="H66" s="436"/>
    </row>
    <row r="67" s="445" customFormat="1" ht="12">
      <c r="H67" s="436"/>
    </row>
    <row r="68" s="445" customFormat="1" ht="12">
      <c r="H68" s="436"/>
    </row>
    <row r="69" s="445" customFormat="1" ht="12">
      <c r="H69" s="436"/>
    </row>
    <row r="70" s="445" customFormat="1" ht="12">
      <c r="H70" s="436"/>
    </row>
    <row r="71" s="445" customFormat="1" ht="12">
      <c r="H71" s="436"/>
    </row>
    <row r="72" s="445" customFormat="1" ht="12">
      <c r="H72" s="436"/>
    </row>
    <row r="73" s="445" customFormat="1" ht="12">
      <c r="H73" s="436"/>
    </row>
    <row r="74" s="445" customFormat="1" ht="12">
      <c r="H74" s="436"/>
    </row>
    <row r="75" s="445" customFormat="1" ht="12">
      <c r="H75" s="436"/>
    </row>
    <row r="76" s="445" customFormat="1" ht="12">
      <c r="H76" s="436"/>
    </row>
    <row r="77" s="445" customFormat="1" ht="12">
      <c r="H77" s="436"/>
    </row>
    <row r="78" s="445" customFormat="1" ht="12">
      <c r="H78" s="436"/>
    </row>
    <row r="79" s="445" customFormat="1" ht="12">
      <c r="H79" s="436"/>
    </row>
    <row r="80" s="445" customFormat="1" ht="12">
      <c r="H80" s="436"/>
    </row>
    <row r="81" s="445" customFormat="1" ht="12">
      <c r="H81" s="436"/>
    </row>
    <row r="82" s="445" customFormat="1" ht="12">
      <c r="H82" s="436"/>
    </row>
    <row r="83" s="445" customFormat="1" ht="12">
      <c r="H83" s="436"/>
    </row>
    <row r="84" s="445" customFormat="1" ht="12">
      <c r="H84" s="436"/>
    </row>
    <row r="85" s="445" customFormat="1" ht="12">
      <c r="H85" s="436"/>
    </row>
    <row r="86" s="445" customFormat="1" ht="12">
      <c r="H86" s="436"/>
    </row>
    <row r="87" s="445" customFormat="1" ht="12">
      <c r="H87" s="436"/>
    </row>
    <row r="88" s="445" customFormat="1" ht="12">
      <c r="H88" s="436"/>
    </row>
    <row r="89" s="445" customFormat="1" ht="12">
      <c r="H89" s="436"/>
    </row>
    <row r="90" s="445" customFormat="1" ht="12">
      <c r="H90" s="436"/>
    </row>
    <row r="91" s="445" customFormat="1" ht="12">
      <c r="H91" s="436"/>
    </row>
    <row r="92" s="445" customFormat="1" ht="12">
      <c r="H92" s="436"/>
    </row>
    <row r="93" s="445" customFormat="1" ht="12">
      <c r="H93" s="436"/>
    </row>
    <row r="94" s="445" customFormat="1" ht="12">
      <c r="H94" s="436"/>
    </row>
    <row r="95" s="445" customFormat="1" ht="12">
      <c r="H95" s="436"/>
    </row>
    <row r="96" s="445" customFormat="1" ht="12">
      <c r="H96" s="436"/>
    </row>
    <row r="97" s="445" customFormat="1" ht="12">
      <c r="H97" s="436"/>
    </row>
    <row r="98" s="445" customFormat="1" ht="12">
      <c r="H98" s="436"/>
    </row>
    <row r="99" s="445" customFormat="1" ht="12">
      <c r="H99" s="436"/>
    </row>
    <row r="100" s="445" customFormat="1" ht="12">
      <c r="H100" s="436"/>
    </row>
    <row r="101" s="445" customFormat="1" ht="12">
      <c r="H101" s="436"/>
    </row>
    <row r="102" s="445" customFormat="1" ht="12">
      <c r="H102" s="436"/>
    </row>
    <row r="103" s="445" customFormat="1" ht="12">
      <c r="H103" s="436"/>
    </row>
    <row r="104" s="445" customFormat="1" ht="12">
      <c r="H104" s="436"/>
    </row>
    <row r="105" s="445" customFormat="1" ht="12">
      <c r="H105" s="436"/>
    </row>
    <row r="106" s="445" customFormat="1" ht="12">
      <c r="H106" s="436"/>
    </row>
    <row r="107" s="445" customFormat="1" ht="12">
      <c r="H107" s="436"/>
    </row>
    <row r="108" s="445" customFormat="1" ht="12">
      <c r="H108" s="436"/>
    </row>
    <row r="109" s="445" customFormat="1" ht="12">
      <c r="H109" s="436"/>
    </row>
    <row r="110" s="445" customFormat="1" ht="12">
      <c r="H110" s="436"/>
    </row>
    <row r="111" s="445" customFormat="1" ht="12">
      <c r="H111" s="436"/>
    </row>
    <row r="112" s="445" customFormat="1" ht="12">
      <c r="H112" s="436"/>
    </row>
    <row r="113" s="445" customFormat="1" ht="12">
      <c r="H113" s="436"/>
    </row>
    <row r="114" s="445" customFormat="1" ht="12">
      <c r="H114" s="436"/>
    </row>
    <row r="115" s="445" customFormat="1" ht="12">
      <c r="H115" s="436"/>
    </row>
    <row r="116" s="445" customFormat="1" ht="12">
      <c r="H116" s="436"/>
    </row>
    <row r="117" s="445" customFormat="1" ht="12">
      <c r="H117" s="436"/>
    </row>
    <row r="118" s="445" customFormat="1" ht="12">
      <c r="H118" s="436"/>
    </row>
    <row r="119" s="445" customFormat="1" ht="12">
      <c r="H119" s="436"/>
    </row>
    <row r="120" s="445" customFormat="1" ht="12">
      <c r="H120" s="436"/>
    </row>
    <row r="121" s="445" customFormat="1" ht="12">
      <c r="H121" s="436"/>
    </row>
    <row r="122" s="445" customFormat="1" ht="12">
      <c r="H122" s="436"/>
    </row>
    <row r="123" s="445" customFormat="1" ht="12">
      <c r="H123" s="436"/>
    </row>
    <row r="124" s="445" customFormat="1" ht="12">
      <c r="H124" s="436"/>
    </row>
    <row r="125" s="445" customFormat="1" ht="12">
      <c r="H125" s="436"/>
    </row>
    <row r="126" s="445" customFormat="1" ht="12">
      <c r="H126" s="436"/>
    </row>
    <row r="127" s="445" customFormat="1" ht="12">
      <c r="H127" s="436"/>
    </row>
    <row r="128" s="445" customFormat="1" ht="12">
      <c r="H128" s="436"/>
    </row>
    <row r="129" s="445" customFormat="1" ht="12">
      <c r="H129" s="436"/>
    </row>
    <row r="130" s="445" customFormat="1" ht="12">
      <c r="H130" s="436"/>
    </row>
    <row r="131" s="445" customFormat="1" ht="12">
      <c r="H131" s="436"/>
    </row>
    <row r="132" s="445" customFormat="1" ht="12">
      <c r="H132" s="436"/>
    </row>
    <row r="133" s="445" customFormat="1" ht="12">
      <c r="H133" s="436"/>
    </row>
    <row r="134" s="445" customFormat="1" ht="12">
      <c r="H134" s="436"/>
    </row>
    <row r="135" s="445" customFormat="1" ht="12">
      <c r="H135" s="436"/>
    </row>
    <row r="136" s="445" customFormat="1" ht="12">
      <c r="H136" s="436"/>
    </row>
    <row r="137" s="445" customFormat="1" ht="12">
      <c r="H137" s="436"/>
    </row>
    <row r="138" s="445" customFormat="1" ht="12">
      <c r="H138" s="436"/>
    </row>
    <row r="139" s="445" customFormat="1" ht="12">
      <c r="H139" s="436"/>
    </row>
    <row r="140" s="445" customFormat="1" ht="12">
      <c r="H140" s="436"/>
    </row>
    <row r="141" s="445" customFormat="1" ht="12">
      <c r="H141" s="436"/>
    </row>
    <row r="142" s="445" customFormat="1" ht="12">
      <c r="H142" s="436"/>
    </row>
    <row r="143" s="445" customFormat="1" ht="12">
      <c r="H143" s="436"/>
    </row>
    <row r="144" s="445" customFormat="1" ht="12">
      <c r="H144" s="436"/>
    </row>
    <row r="145" s="445" customFormat="1" ht="12">
      <c r="H145" s="436"/>
    </row>
    <row r="146" s="445" customFormat="1" ht="12">
      <c r="H146" s="436"/>
    </row>
    <row r="147" s="445" customFormat="1" ht="12">
      <c r="H147" s="436"/>
    </row>
    <row r="148" s="445" customFormat="1" ht="12">
      <c r="H148" s="436"/>
    </row>
    <row r="149" s="445" customFormat="1" ht="12">
      <c r="H149" s="436"/>
    </row>
    <row r="150" s="445" customFormat="1" ht="12">
      <c r="H150" s="436"/>
    </row>
  </sheetData>
  <sheetProtection password="CD45" sheet="1" selectLockedCells="1"/>
  <mergeCells count="12">
    <mergeCell ref="A3:D3"/>
    <mergeCell ref="B54:F54"/>
    <mergeCell ref="A1:G1"/>
    <mergeCell ref="A4:G4"/>
    <mergeCell ref="C6:F6"/>
    <mergeCell ref="C8:F8"/>
    <mergeCell ref="B56:D56"/>
    <mergeCell ref="E56:F56"/>
    <mergeCell ref="E17:F17"/>
    <mergeCell ref="E19:F19"/>
    <mergeCell ref="E42:F42"/>
    <mergeCell ref="E3:G3"/>
  </mergeCells>
  <printOptions horizontalCentered="1" verticalCentered="1"/>
  <pageMargins left="0.2362204724409449" right="0.2362204724409449" top="0" bottom="0"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E150"/>
  <sheetViews>
    <sheetView showGridLines="0" zoomScaleSheetLayoutView="100" workbookViewId="0" topLeftCell="A1">
      <selection activeCell="C21" sqref="C21:G21"/>
    </sheetView>
  </sheetViews>
  <sheetFormatPr defaultColWidth="10.875" defaultRowHeight="30" customHeight="1"/>
  <cols>
    <col min="1" max="1" width="1.25" style="44" customWidth="1"/>
    <col min="2" max="2" width="25.375" style="44" customWidth="1"/>
    <col min="3" max="3" width="22.375" style="44" customWidth="1"/>
    <col min="4" max="5" width="17.875" style="44" customWidth="1"/>
    <col min="6" max="7" width="14.375" style="44" customWidth="1"/>
    <col min="8" max="8" width="1.25" style="44" customWidth="1"/>
    <col min="9" max="9" width="13.125" style="436" customWidth="1"/>
    <col min="10" max="31" width="10.875" style="445" customWidth="1"/>
    <col min="32" max="16384" width="10.875" style="44" customWidth="1"/>
  </cols>
  <sheetData>
    <row r="1" spans="1:9" ht="31.5" customHeight="1">
      <c r="A1" s="763" t="s">
        <v>855</v>
      </c>
      <c r="B1" s="763"/>
      <c r="C1" s="763"/>
      <c r="D1" s="763"/>
      <c r="E1" s="763"/>
      <c r="F1" s="763"/>
      <c r="G1" s="763"/>
      <c r="H1" s="763"/>
      <c r="I1" s="551"/>
    </row>
    <row r="2" spans="1:9" ht="7.5" customHeight="1">
      <c r="A2" s="265"/>
      <c r="B2" s="108"/>
      <c r="C2" s="108"/>
      <c r="D2" s="108"/>
      <c r="E2" s="108"/>
      <c r="F2" s="108"/>
      <c r="G2" s="108"/>
      <c r="H2" s="108"/>
      <c r="I2" s="551"/>
    </row>
    <row r="3" spans="1:31" s="48" customFormat="1" ht="21" customHeight="1">
      <c r="A3" s="765" t="s">
        <v>748</v>
      </c>
      <c r="B3" s="765"/>
      <c r="C3" s="765"/>
      <c r="D3" s="765"/>
      <c r="E3" s="765"/>
      <c r="F3" s="765"/>
      <c r="G3" s="765"/>
      <c r="H3" s="765"/>
      <c r="I3" s="436"/>
      <c r="J3" s="436"/>
      <c r="K3" s="436"/>
      <c r="L3" s="436"/>
      <c r="M3" s="436"/>
      <c r="N3" s="436"/>
      <c r="O3" s="436"/>
      <c r="P3" s="436"/>
      <c r="Q3" s="436"/>
      <c r="R3" s="436"/>
      <c r="S3" s="436"/>
      <c r="T3" s="436"/>
      <c r="U3" s="436"/>
      <c r="V3" s="436"/>
      <c r="W3" s="436"/>
      <c r="X3" s="436"/>
      <c r="Y3" s="436"/>
      <c r="Z3" s="436"/>
      <c r="AA3" s="436"/>
      <c r="AB3" s="436"/>
      <c r="AC3" s="436"/>
      <c r="AD3" s="436"/>
      <c r="AE3" s="436"/>
    </row>
    <row r="4" spans="1:31" s="48" customFormat="1" ht="32.25" customHeight="1">
      <c r="A4" s="129"/>
      <c r="B4" s="764" t="s">
        <v>581</v>
      </c>
      <c r="C4" s="764"/>
      <c r="D4" s="764"/>
      <c r="E4" s="764"/>
      <c r="F4" s="764"/>
      <c r="G4" s="764"/>
      <c r="H4" s="552"/>
      <c r="I4" s="553"/>
      <c r="J4" s="436"/>
      <c r="K4" s="436"/>
      <c r="L4" s="436"/>
      <c r="M4" s="436"/>
      <c r="N4" s="436"/>
      <c r="O4" s="436"/>
      <c r="P4" s="436"/>
      <c r="Q4" s="436"/>
      <c r="R4" s="436"/>
      <c r="S4" s="436"/>
      <c r="T4" s="436"/>
      <c r="U4" s="436"/>
      <c r="V4" s="436"/>
      <c r="W4" s="436"/>
      <c r="X4" s="436"/>
      <c r="Y4" s="436"/>
      <c r="Z4" s="436"/>
      <c r="AA4" s="436"/>
      <c r="AB4" s="436"/>
      <c r="AC4" s="436"/>
      <c r="AD4" s="436"/>
      <c r="AE4" s="436"/>
    </row>
    <row r="5" spans="1:31" s="48" customFormat="1" ht="9.75" customHeight="1">
      <c r="A5" s="129"/>
      <c r="B5" s="764"/>
      <c r="C5" s="764"/>
      <c r="D5" s="764"/>
      <c r="E5" s="764"/>
      <c r="F5" s="764"/>
      <c r="G5" s="764"/>
      <c r="H5" s="57"/>
      <c r="I5" s="439"/>
      <c r="J5" s="436"/>
      <c r="K5" s="436"/>
      <c r="L5" s="436"/>
      <c r="M5" s="436"/>
      <c r="N5" s="436"/>
      <c r="O5" s="436"/>
      <c r="P5" s="436"/>
      <c r="Q5" s="436"/>
      <c r="R5" s="436"/>
      <c r="S5" s="436"/>
      <c r="T5" s="436"/>
      <c r="U5" s="436"/>
      <c r="V5" s="436"/>
      <c r="W5" s="436"/>
      <c r="X5" s="436"/>
      <c r="Y5" s="436"/>
      <c r="Z5" s="436"/>
      <c r="AA5" s="436"/>
      <c r="AB5" s="436"/>
      <c r="AC5" s="436"/>
      <c r="AD5" s="436"/>
      <c r="AE5" s="436"/>
    </row>
    <row r="6" spans="1:31" s="48" customFormat="1" ht="43.5" customHeight="1">
      <c r="A6" s="129"/>
      <c r="B6" s="23" t="s">
        <v>582</v>
      </c>
      <c r="C6" s="741"/>
      <c r="D6" s="741"/>
      <c r="E6" s="741"/>
      <c r="F6" s="741"/>
      <c r="G6" s="741"/>
      <c r="H6" s="554"/>
      <c r="I6" s="553"/>
      <c r="J6" s="436"/>
      <c r="K6" s="436"/>
      <c r="L6" s="436"/>
      <c r="M6" s="436"/>
      <c r="N6" s="436"/>
      <c r="O6" s="436"/>
      <c r="P6" s="436"/>
      <c r="Q6" s="436"/>
      <c r="R6" s="436"/>
      <c r="S6" s="436"/>
      <c r="T6" s="436"/>
      <c r="U6" s="436"/>
      <c r="V6" s="436"/>
      <c r="W6" s="436"/>
      <c r="X6" s="436"/>
      <c r="Y6" s="436"/>
      <c r="Z6" s="436"/>
      <c r="AA6" s="436"/>
      <c r="AB6" s="436"/>
      <c r="AC6" s="436"/>
      <c r="AD6" s="436"/>
      <c r="AE6" s="436"/>
    </row>
    <row r="7" spans="1:31" s="48" customFormat="1" ht="6" customHeight="1">
      <c r="A7" s="129"/>
      <c r="B7" s="23"/>
      <c r="C7" s="65"/>
      <c r="D7" s="554"/>
      <c r="E7" s="554"/>
      <c r="F7" s="554"/>
      <c r="G7" s="554"/>
      <c r="H7" s="554"/>
      <c r="I7" s="553"/>
      <c r="J7" s="436"/>
      <c r="K7" s="436"/>
      <c r="L7" s="436"/>
      <c r="M7" s="436"/>
      <c r="N7" s="436"/>
      <c r="O7" s="436"/>
      <c r="P7" s="436"/>
      <c r="Q7" s="436"/>
      <c r="R7" s="436"/>
      <c r="S7" s="436"/>
      <c r="T7" s="436"/>
      <c r="U7" s="436"/>
      <c r="V7" s="436"/>
      <c r="W7" s="436"/>
      <c r="X7" s="436"/>
      <c r="Y7" s="436"/>
      <c r="Z7" s="436"/>
      <c r="AA7" s="436"/>
      <c r="AB7" s="436"/>
      <c r="AC7" s="436"/>
      <c r="AD7" s="436"/>
      <c r="AE7" s="436"/>
    </row>
    <row r="8" spans="1:31" s="48" customFormat="1" ht="43.5" customHeight="1">
      <c r="A8" s="129"/>
      <c r="B8" s="23" t="s">
        <v>822</v>
      </c>
      <c r="C8" s="741"/>
      <c r="D8" s="741"/>
      <c r="E8" s="741"/>
      <c r="F8" s="741"/>
      <c r="G8" s="741"/>
      <c r="H8" s="554"/>
      <c r="I8" s="553"/>
      <c r="J8" s="436"/>
      <c r="K8" s="436"/>
      <c r="L8" s="436"/>
      <c r="M8" s="436"/>
      <c r="N8" s="436"/>
      <c r="O8" s="436"/>
      <c r="P8" s="436"/>
      <c r="Q8" s="436"/>
      <c r="R8" s="436"/>
      <c r="S8" s="436"/>
      <c r="T8" s="436"/>
      <c r="U8" s="436"/>
      <c r="V8" s="436"/>
      <c r="W8" s="436"/>
      <c r="X8" s="436"/>
      <c r="Y8" s="436"/>
      <c r="Z8" s="436"/>
      <c r="AA8" s="436"/>
      <c r="AB8" s="436"/>
      <c r="AC8" s="436"/>
      <c r="AD8" s="436"/>
      <c r="AE8" s="436"/>
    </row>
    <row r="9" spans="1:31" s="48" customFormat="1" ht="6" customHeight="1">
      <c r="A9" s="129"/>
      <c r="B9" s="57"/>
      <c r="C9" s="77"/>
      <c r="D9" s="65"/>
      <c r="E9" s="65"/>
      <c r="F9" s="65"/>
      <c r="G9" s="65"/>
      <c r="H9" s="63"/>
      <c r="I9" s="438"/>
      <c r="J9" s="436"/>
      <c r="K9" s="436"/>
      <c r="L9" s="436"/>
      <c r="M9" s="436"/>
      <c r="N9" s="436"/>
      <c r="O9" s="436"/>
      <c r="P9" s="436"/>
      <c r="Q9" s="436"/>
      <c r="R9" s="436"/>
      <c r="S9" s="436"/>
      <c r="T9" s="436"/>
      <c r="U9" s="436"/>
      <c r="V9" s="436"/>
      <c r="W9" s="436"/>
      <c r="X9" s="436"/>
      <c r="Y9" s="436"/>
      <c r="Z9" s="436"/>
      <c r="AA9" s="436"/>
      <c r="AB9" s="436"/>
      <c r="AC9" s="436"/>
      <c r="AD9" s="436"/>
      <c r="AE9" s="436"/>
    </row>
    <row r="10" spans="1:31" s="48" customFormat="1" ht="52.5" customHeight="1">
      <c r="A10" s="129"/>
      <c r="B10" s="23" t="s">
        <v>583</v>
      </c>
      <c r="C10" s="741"/>
      <c r="D10" s="741"/>
      <c r="E10" s="741"/>
      <c r="F10" s="741"/>
      <c r="G10" s="741"/>
      <c r="H10" s="554"/>
      <c r="I10" s="553"/>
      <c r="J10" s="436"/>
      <c r="K10" s="436"/>
      <c r="L10" s="436"/>
      <c r="M10" s="436"/>
      <c r="N10" s="436"/>
      <c r="O10" s="436"/>
      <c r="P10" s="436"/>
      <c r="Q10" s="436"/>
      <c r="R10" s="436"/>
      <c r="S10" s="436"/>
      <c r="T10" s="436"/>
      <c r="U10" s="436"/>
      <c r="V10" s="436"/>
      <c r="W10" s="436"/>
      <c r="X10" s="436"/>
      <c r="Y10" s="436"/>
      <c r="Z10" s="436"/>
      <c r="AA10" s="436"/>
      <c r="AB10" s="436"/>
      <c r="AC10" s="436"/>
      <c r="AD10" s="436"/>
      <c r="AE10" s="436"/>
    </row>
    <row r="11" spans="1:31" s="53" customFormat="1" ht="7.5" customHeight="1">
      <c r="A11" s="266"/>
      <c r="B11" s="56"/>
      <c r="C11" s="56"/>
      <c r="D11" s="56"/>
      <c r="E11" s="56"/>
      <c r="F11" s="56"/>
      <c r="G11" s="56"/>
      <c r="H11" s="56"/>
      <c r="I11" s="385"/>
      <c r="J11" s="437"/>
      <c r="K11" s="437"/>
      <c r="L11" s="437"/>
      <c r="M11" s="437"/>
      <c r="N11" s="437"/>
      <c r="O11" s="437"/>
      <c r="P11" s="437"/>
      <c r="Q11" s="437"/>
      <c r="R11" s="437"/>
      <c r="S11" s="437"/>
      <c r="T11" s="437"/>
      <c r="U11" s="437"/>
      <c r="V11" s="437"/>
      <c r="W11" s="437"/>
      <c r="X11" s="437"/>
      <c r="Y11" s="437"/>
      <c r="Z11" s="437"/>
      <c r="AA11" s="437"/>
      <c r="AB11" s="437"/>
      <c r="AC11" s="437"/>
      <c r="AD11" s="437"/>
      <c r="AE11" s="437"/>
    </row>
    <row r="12" spans="1:31" s="53" customFormat="1" ht="18" customHeight="1">
      <c r="A12" s="266"/>
      <c r="B12" s="761" t="s">
        <v>584</v>
      </c>
      <c r="C12" s="761"/>
      <c r="D12" s="761"/>
      <c r="E12" s="761"/>
      <c r="F12" s="761"/>
      <c r="G12" s="761"/>
      <c r="H12" s="56"/>
      <c r="I12" s="385"/>
      <c r="J12" s="437"/>
      <c r="K12" s="437"/>
      <c r="L12" s="437"/>
      <c r="M12" s="437"/>
      <c r="N12" s="437"/>
      <c r="O12" s="437"/>
      <c r="P12" s="437"/>
      <c r="Q12" s="437"/>
      <c r="R12" s="437"/>
      <c r="S12" s="437"/>
      <c r="T12" s="437"/>
      <c r="U12" s="437"/>
      <c r="V12" s="437"/>
      <c r="W12" s="437"/>
      <c r="X12" s="437"/>
      <c r="Y12" s="437"/>
      <c r="Z12" s="437"/>
      <c r="AA12" s="437"/>
      <c r="AB12" s="437"/>
      <c r="AC12" s="437"/>
      <c r="AD12" s="437"/>
      <c r="AE12" s="437"/>
    </row>
    <row r="13" spans="1:31" s="53" customFormat="1" ht="29.25" customHeight="1">
      <c r="A13" s="266"/>
      <c r="B13" s="761" t="s">
        <v>585</v>
      </c>
      <c r="C13" s="761"/>
      <c r="D13" s="761"/>
      <c r="E13" s="761"/>
      <c r="F13" s="761"/>
      <c r="G13" s="761"/>
      <c r="H13" s="56"/>
      <c r="I13" s="385"/>
      <c r="J13" s="437"/>
      <c r="K13" s="437"/>
      <c r="L13" s="437"/>
      <c r="M13" s="437"/>
      <c r="N13" s="437"/>
      <c r="O13" s="437"/>
      <c r="P13" s="437"/>
      <c r="Q13" s="437"/>
      <c r="R13" s="437"/>
      <c r="S13" s="437"/>
      <c r="T13" s="437"/>
      <c r="U13" s="437"/>
      <c r="V13" s="437"/>
      <c r="W13" s="437"/>
      <c r="X13" s="437"/>
      <c r="Y13" s="437"/>
      <c r="Z13" s="437"/>
      <c r="AA13" s="437"/>
      <c r="AB13" s="437"/>
      <c r="AC13" s="437"/>
      <c r="AD13" s="437"/>
      <c r="AE13" s="437"/>
    </row>
    <row r="14" spans="1:31" s="53" customFormat="1" ht="28.5" customHeight="1">
      <c r="A14" s="266"/>
      <c r="B14" s="761" t="s">
        <v>586</v>
      </c>
      <c r="C14" s="761"/>
      <c r="D14" s="761"/>
      <c r="E14" s="761"/>
      <c r="F14" s="761"/>
      <c r="G14" s="761"/>
      <c r="H14" s="56"/>
      <c r="I14" s="385"/>
      <c r="J14" s="437"/>
      <c r="K14" s="437"/>
      <c r="L14" s="437"/>
      <c r="M14" s="437"/>
      <c r="N14" s="437"/>
      <c r="O14" s="437"/>
      <c r="P14" s="437"/>
      <c r="Q14" s="437"/>
      <c r="R14" s="437"/>
      <c r="S14" s="437"/>
      <c r="T14" s="437"/>
      <c r="U14" s="437"/>
      <c r="V14" s="437"/>
      <c r="W14" s="437"/>
      <c r="X14" s="437"/>
      <c r="Y14" s="437"/>
      <c r="Z14" s="437"/>
      <c r="AA14" s="437"/>
      <c r="AB14" s="437"/>
      <c r="AC14" s="437"/>
      <c r="AD14" s="437"/>
      <c r="AE14" s="437"/>
    </row>
    <row r="15" spans="1:31" s="53" customFormat="1" ht="28.5" customHeight="1">
      <c r="A15" s="266"/>
      <c r="B15" s="761" t="s">
        <v>587</v>
      </c>
      <c r="C15" s="761"/>
      <c r="D15" s="761"/>
      <c r="E15" s="761"/>
      <c r="F15" s="761"/>
      <c r="G15" s="761"/>
      <c r="H15" s="56"/>
      <c r="I15" s="385"/>
      <c r="J15" s="437"/>
      <c r="K15" s="437"/>
      <c r="L15" s="437"/>
      <c r="M15" s="437"/>
      <c r="N15" s="437"/>
      <c r="O15" s="437"/>
      <c r="P15" s="437"/>
      <c r="Q15" s="437"/>
      <c r="R15" s="437"/>
      <c r="S15" s="437"/>
      <c r="T15" s="437"/>
      <c r="U15" s="437"/>
      <c r="V15" s="437"/>
      <c r="W15" s="437"/>
      <c r="X15" s="437"/>
      <c r="Y15" s="437"/>
      <c r="Z15" s="437"/>
      <c r="AA15" s="437"/>
      <c r="AB15" s="437"/>
      <c r="AC15" s="437"/>
      <c r="AD15" s="437"/>
      <c r="AE15" s="437"/>
    </row>
    <row r="16" spans="1:31" s="53" customFormat="1" ht="27.75" customHeight="1">
      <c r="A16" s="266"/>
      <c r="B16" s="761" t="s">
        <v>588</v>
      </c>
      <c r="C16" s="761"/>
      <c r="D16" s="761"/>
      <c r="E16" s="761"/>
      <c r="F16" s="761"/>
      <c r="G16" s="761"/>
      <c r="H16" s="56"/>
      <c r="I16" s="385"/>
      <c r="J16" s="437"/>
      <c r="K16" s="437"/>
      <c r="L16" s="437"/>
      <c r="M16" s="437"/>
      <c r="N16" s="437"/>
      <c r="O16" s="437"/>
      <c r="P16" s="437"/>
      <c r="Q16" s="437"/>
      <c r="R16" s="437"/>
      <c r="S16" s="437"/>
      <c r="T16" s="437"/>
      <c r="U16" s="437"/>
      <c r="V16" s="437"/>
      <c r="W16" s="437"/>
      <c r="X16" s="437"/>
      <c r="Y16" s="437"/>
      <c r="Z16" s="437"/>
      <c r="AA16" s="437"/>
      <c r="AB16" s="437"/>
      <c r="AC16" s="437"/>
      <c r="AD16" s="437"/>
      <c r="AE16" s="437"/>
    </row>
    <row r="17" spans="1:31" s="53" customFormat="1" ht="18" customHeight="1">
      <c r="A17" s="266"/>
      <c r="C17" s="56" t="s">
        <v>589</v>
      </c>
      <c r="D17" s="56"/>
      <c r="E17" s="118"/>
      <c r="F17" s="118"/>
      <c r="G17" s="118"/>
      <c r="H17" s="56"/>
      <c r="I17" s="385"/>
      <c r="J17" s="437"/>
      <c r="K17" s="437"/>
      <c r="L17" s="437"/>
      <c r="M17" s="437"/>
      <c r="N17" s="437"/>
      <c r="O17" s="437"/>
      <c r="P17" s="437"/>
      <c r="Q17" s="437"/>
      <c r="R17" s="437"/>
      <c r="S17" s="437"/>
      <c r="T17" s="437"/>
      <c r="U17" s="437"/>
      <c r="V17" s="437"/>
      <c r="W17" s="437"/>
      <c r="X17" s="437"/>
      <c r="Y17" s="437"/>
      <c r="Z17" s="437"/>
      <c r="AA17" s="437"/>
      <c r="AB17" s="437"/>
      <c r="AC17" s="437"/>
      <c r="AD17" s="437"/>
      <c r="AE17" s="437"/>
    </row>
    <row r="18" spans="1:31" s="53" customFormat="1" ht="18" customHeight="1">
      <c r="A18" s="266"/>
      <c r="B18" s="118"/>
      <c r="C18" s="56" t="s">
        <v>590</v>
      </c>
      <c r="D18" s="118"/>
      <c r="E18" s="118"/>
      <c r="F18" s="118"/>
      <c r="G18" s="118"/>
      <c r="H18" s="56"/>
      <c r="I18" s="385"/>
      <c r="J18" s="437"/>
      <c r="K18" s="437"/>
      <c r="L18" s="437"/>
      <c r="M18" s="437"/>
      <c r="N18" s="437"/>
      <c r="O18" s="437"/>
      <c r="P18" s="437"/>
      <c r="Q18" s="437"/>
      <c r="R18" s="437"/>
      <c r="S18" s="437"/>
      <c r="T18" s="437"/>
      <c r="U18" s="437"/>
      <c r="V18" s="437"/>
      <c r="W18" s="437"/>
      <c r="X18" s="437"/>
      <c r="Y18" s="437"/>
      <c r="Z18" s="437"/>
      <c r="AA18" s="437"/>
      <c r="AB18" s="437"/>
      <c r="AC18" s="437"/>
      <c r="AD18" s="437"/>
      <c r="AE18" s="437"/>
    </row>
    <row r="19" spans="1:31" s="53" customFormat="1" ht="18" customHeight="1">
      <c r="A19" s="266"/>
      <c r="B19" s="762" t="s">
        <v>591</v>
      </c>
      <c r="C19" s="762"/>
      <c r="D19" s="762"/>
      <c r="E19" s="762"/>
      <c r="F19" s="762"/>
      <c r="G19" s="762"/>
      <c r="H19" s="555"/>
      <c r="I19" s="556"/>
      <c r="J19" s="437"/>
      <c r="K19" s="437"/>
      <c r="L19" s="437"/>
      <c r="M19" s="437"/>
      <c r="N19" s="437"/>
      <c r="O19" s="437"/>
      <c r="P19" s="437"/>
      <c r="Q19" s="437"/>
      <c r="R19" s="437"/>
      <c r="S19" s="437"/>
      <c r="T19" s="437"/>
      <c r="U19" s="437"/>
      <c r="V19" s="437"/>
      <c r="W19" s="437"/>
      <c r="X19" s="437"/>
      <c r="Y19" s="437"/>
      <c r="Z19" s="437"/>
      <c r="AA19" s="437"/>
      <c r="AB19" s="437"/>
      <c r="AC19" s="437"/>
      <c r="AD19" s="437"/>
      <c r="AE19" s="437"/>
    </row>
    <row r="20" spans="1:31" s="53" customFormat="1" ht="7.5" customHeight="1">
      <c r="A20" s="266"/>
      <c r="B20" s="557"/>
      <c r="C20" s="557"/>
      <c r="D20" s="557"/>
      <c r="E20" s="557"/>
      <c r="F20" s="557"/>
      <c r="G20" s="557"/>
      <c r="H20" s="557"/>
      <c r="I20" s="558"/>
      <c r="J20" s="437"/>
      <c r="K20" s="437"/>
      <c r="L20" s="437"/>
      <c r="M20" s="437"/>
      <c r="N20" s="437"/>
      <c r="O20" s="437"/>
      <c r="P20" s="437"/>
      <c r="Q20" s="437"/>
      <c r="R20" s="437"/>
      <c r="S20" s="437"/>
      <c r="T20" s="437"/>
      <c r="U20" s="437"/>
      <c r="V20" s="437"/>
      <c r="W20" s="437"/>
      <c r="X20" s="437"/>
      <c r="Y20" s="437"/>
      <c r="Z20" s="437"/>
      <c r="AA20" s="437"/>
      <c r="AB20" s="437"/>
      <c r="AC20" s="437"/>
      <c r="AD20" s="437"/>
      <c r="AE20" s="437"/>
    </row>
    <row r="21" spans="1:31" s="48" customFormat="1" ht="25.5" customHeight="1">
      <c r="A21" s="129"/>
      <c r="B21" s="23" t="s">
        <v>592</v>
      </c>
      <c r="C21" s="741"/>
      <c r="D21" s="741"/>
      <c r="E21" s="741"/>
      <c r="F21" s="741"/>
      <c r="G21" s="741"/>
      <c r="H21" s="554"/>
      <c r="I21" s="553"/>
      <c r="J21" s="436"/>
      <c r="K21" s="436"/>
      <c r="L21" s="436"/>
      <c r="M21" s="436"/>
      <c r="N21" s="436"/>
      <c r="O21" s="436"/>
      <c r="P21" s="436"/>
      <c r="Q21" s="436"/>
      <c r="R21" s="436"/>
      <c r="S21" s="436"/>
      <c r="T21" s="436"/>
      <c r="U21" s="436"/>
      <c r="V21" s="436"/>
      <c r="W21" s="436"/>
      <c r="X21" s="436"/>
      <c r="Y21" s="436"/>
      <c r="Z21" s="436"/>
      <c r="AA21" s="436"/>
      <c r="AB21" s="436"/>
      <c r="AC21" s="436"/>
      <c r="AD21" s="436"/>
      <c r="AE21" s="436"/>
    </row>
    <row r="22" spans="1:31" s="48" customFormat="1" ht="4.5" customHeight="1">
      <c r="A22" s="129"/>
      <c r="B22" s="56"/>
      <c r="C22" s="77"/>
      <c r="D22" s="77"/>
      <c r="E22" s="77"/>
      <c r="F22" s="77"/>
      <c r="G22" s="119"/>
      <c r="H22" s="61"/>
      <c r="I22" s="454"/>
      <c r="J22" s="436"/>
      <c r="K22" s="436"/>
      <c r="L22" s="436"/>
      <c r="M22" s="436"/>
      <c r="N22" s="436"/>
      <c r="O22" s="436"/>
      <c r="P22" s="436"/>
      <c r="Q22" s="436"/>
      <c r="R22" s="436"/>
      <c r="S22" s="436"/>
      <c r="T22" s="436"/>
      <c r="U22" s="436"/>
      <c r="V22" s="436"/>
      <c r="W22" s="436"/>
      <c r="X22" s="436"/>
      <c r="Y22" s="436"/>
      <c r="Z22" s="436"/>
      <c r="AA22" s="436"/>
      <c r="AB22" s="436"/>
      <c r="AC22" s="436"/>
      <c r="AD22" s="436"/>
      <c r="AE22" s="436"/>
    </row>
    <row r="23" spans="1:31" s="48" customFormat="1" ht="19.5" customHeight="1">
      <c r="A23" s="129"/>
      <c r="B23" s="30" t="s">
        <v>593</v>
      </c>
      <c r="C23" s="741"/>
      <c r="D23" s="741"/>
      <c r="E23" s="741"/>
      <c r="F23" s="741"/>
      <c r="G23" s="741"/>
      <c r="H23" s="554"/>
      <c r="I23" s="553"/>
      <c r="J23" s="436"/>
      <c r="K23" s="436"/>
      <c r="L23" s="436"/>
      <c r="M23" s="436"/>
      <c r="N23" s="436"/>
      <c r="O23" s="436"/>
      <c r="P23" s="436"/>
      <c r="Q23" s="436"/>
      <c r="R23" s="436"/>
      <c r="S23" s="436"/>
      <c r="T23" s="436"/>
      <c r="U23" s="436"/>
      <c r="V23" s="436"/>
      <c r="W23" s="436"/>
      <c r="X23" s="436"/>
      <c r="Y23" s="436"/>
      <c r="Z23" s="436"/>
      <c r="AA23" s="436"/>
      <c r="AB23" s="436"/>
      <c r="AC23" s="436"/>
      <c r="AD23" s="436"/>
      <c r="AE23" s="436"/>
    </row>
    <row r="24" spans="1:31" s="48" customFormat="1" ht="4.5" customHeight="1">
      <c r="A24" s="129"/>
      <c r="B24" s="56"/>
      <c r="C24" s="77"/>
      <c r="D24" s="77"/>
      <c r="E24" s="77"/>
      <c r="F24" s="77"/>
      <c r="G24" s="119"/>
      <c r="H24" s="61"/>
      <c r="I24" s="454"/>
      <c r="J24" s="436"/>
      <c r="K24" s="436"/>
      <c r="L24" s="436"/>
      <c r="M24" s="436"/>
      <c r="N24" s="436"/>
      <c r="O24" s="436"/>
      <c r="P24" s="436"/>
      <c r="Q24" s="436"/>
      <c r="R24" s="436"/>
      <c r="S24" s="436"/>
      <c r="T24" s="436"/>
      <c r="U24" s="436"/>
      <c r="V24" s="436"/>
      <c r="W24" s="436"/>
      <c r="X24" s="436"/>
      <c r="Y24" s="436"/>
      <c r="Z24" s="436"/>
      <c r="AA24" s="436"/>
      <c r="AB24" s="436"/>
      <c r="AC24" s="436"/>
      <c r="AD24" s="436"/>
      <c r="AE24" s="436"/>
    </row>
    <row r="25" spans="1:31" s="48" customFormat="1" ht="19.5" customHeight="1">
      <c r="A25" s="129"/>
      <c r="B25" s="30" t="s">
        <v>594</v>
      </c>
      <c r="C25" s="741"/>
      <c r="D25" s="741"/>
      <c r="E25" s="741"/>
      <c r="F25" s="741"/>
      <c r="G25" s="741"/>
      <c r="H25" s="554"/>
      <c r="I25" s="553"/>
      <c r="J25" s="436"/>
      <c r="K25" s="436"/>
      <c r="L25" s="436"/>
      <c r="M25" s="436"/>
      <c r="N25" s="436"/>
      <c r="O25" s="436"/>
      <c r="P25" s="436"/>
      <c r="Q25" s="436"/>
      <c r="R25" s="436"/>
      <c r="S25" s="436"/>
      <c r="T25" s="436"/>
      <c r="U25" s="436"/>
      <c r="V25" s="436"/>
      <c r="W25" s="436"/>
      <c r="X25" s="436"/>
      <c r="Y25" s="436"/>
      <c r="Z25" s="436"/>
      <c r="AA25" s="436"/>
      <c r="AB25" s="436"/>
      <c r="AC25" s="436"/>
      <c r="AD25" s="436"/>
      <c r="AE25" s="436"/>
    </row>
    <row r="26" spans="1:31" s="48" customFormat="1" ht="4.5" customHeight="1">
      <c r="A26" s="129"/>
      <c r="B26" s="56"/>
      <c r="C26" s="57"/>
      <c r="D26" s="57"/>
      <c r="E26" s="57"/>
      <c r="F26" s="57"/>
      <c r="G26" s="57"/>
      <c r="H26" s="57"/>
      <c r="I26" s="455"/>
      <c r="J26" s="436"/>
      <c r="K26" s="436"/>
      <c r="L26" s="436"/>
      <c r="M26" s="436"/>
      <c r="N26" s="436"/>
      <c r="O26" s="436"/>
      <c r="P26" s="436"/>
      <c r="Q26" s="436"/>
      <c r="R26" s="436"/>
      <c r="S26" s="436"/>
      <c r="T26" s="436"/>
      <c r="U26" s="436"/>
      <c r="V26" s="436"/>
      <c r="W26" s="436"/>
      <c r="X26" s="436"/>
      <c r="Y26" s="436"/>
      <c r="Z26" s="436"/>
      <c r="AA26" s="436"/>
      <c r="AB26" s="436"/>
      <c r="AC26" s="436"/>
      <c r="AD26" s="436"/>
      <c r="AE26" s="436"/>
    </row>
    <row r="27" spans="1:31" s="122" customFormat="1" ht="19.5" customHeight="1">
      <c r="A27" s="267"/>
      <c r="B27" s="120" t="s">
        <v>595</v>
      </c>
      <c r="C27" s="121" t="s">
        <v>596</v>
      </c>
      <c r="D27" s="752" t="s">
        <v>597</v>
      </c>
      <c r="E27" s="752"/>
      <c r="F27" s="121" t="s">
        <v>598</v>
      </c>
      <c r="G27" s="121" t="s">
        <v>599</v>
      </c>
      <c r="H27" s="268"/>
      <c r="I27" s="438"/>
      <c r="J27" s="456"/>
      <c r="K27" s="456"/>
      <c r="L27" s="456"/>
      <c r="M27" s="456"/>
      <c r="N27" s="456"/>
      <c r="O27" s="456"/>
      <c r="P27" s="456"/>
      <c r="Q27" s="456"/>
      <c r="R27" s="456"/>
      <c r="S27" s="456"/>
      <c r="T27" s="456"/>
      <c r="U27" s="456"/>
      <c r="V27" s="456"/>
      <c r="W27" s="456"/>
      <c r="X27" s="456"/>
      <c r="Y27" s="456"/>
      <c r="Z27" s="456"/>
      <c r="AA27" s="456"/>
      <c r="AB27" s="456"/>
      <c r="AC27" s="456"/>
      <c r="AD27" s="456"/>
      <c r="AE27" s="456"/>
    </row>
    <row r="28" spans="1:31" s="48" customFormat="1" ht="19.5" customHeight="1">
      <c r="A28" s="129"/>
      <c r="B28" s="123"/>
      <c r="C28" s="123"/>
      <c r="D28" s="753"/>
      <c r="E28" s="753"/>
      <c r="F28" s="123"/>
      <c r="G28" s="123"/>
      <c r="H28" s="125"/>
      <c r="I28" s="438"/>
      <c r="J28" s="436"/>
      <c r="K28" s="436"/>
      <c r="L28" s="436"/>
      <c r="M28" s="436"/>
      <c r="N28" s="436"/>
      <c r="O28" s="436"/>
      <c r="P28" s="436"/>
      <c r="Q28" s="436"/>
      <c r="R28" s="436"/>
      <c r="S28" s="436"/>
      <c r="T28" s="436"/>
      <c r="U28" s="436"/>
      <c r="V28" s="436"/>
      <c r="W28" s="436"/>
      <c r="X28" s="436"/>
      <c r="Y28" s="436"/>
      <c r="Z28" s="436"/>
      <c r="AA28" s="436"/>
      <c r="AB28" s="436"/>
      <c r="AC28" s="436"/>
      <c r="AD28" s="436"/>
      <c r="AE28" s="436"/>
    </row>
    <row r="29" spans="1:31" s="48" customFormat="1" ht="12" customHeight="1">
      <c r="A29" s="129"/>
      <c r="B29" s="76"/>
      <c r="C29" s="57"/>
      <c r="D29" s="76"/>
      <c r="E29" s="76"/>
      <c r="F29" s="76"/>
      <c r="G29" s="57"/>
      <c r="H29" s="57"/>
      <c r="I29" s="457"/>
      <c r="J29" s="436"/>
      <c r="K29" s="436"/>
      <c r="L29" s="436"/>
      <c r="M29" s="436"/>
      <c r="N29" s="436"/>
      <c r="O29" s="436"/>
      <c r="P29" s="436"/>
      <c r="Q29" s="436"/>
      <c r="R29" s="436"/>
      <c r="S29" s="436"/>
      <c r="T29" s="436"/>
      <c r="U29" s="436"/>
      <c r="V29" s="436"/>
      <c r="W29" s="436"/>
      <c r="X29" s="436"/>
      <c r="Y29" s="436"/>
      <c r="Z29" s="436"/>
      <c r="AA29" s="436"/>
      <c r="AB29" s="436"/>
      <c r="AC29" s="436"/>
      <c r="AD29" s="436"/>
      <c r="AE29" s="436"/>
    </row>
    <row r="30" spans="1:31" s="48" customFormat="1" ht="19.5" customHeight="1">
      <c r="A30" s="129"/>
      <c r="B30" s="109" t="s">
        <v>600</v>
      </c>
      <c r="C30" s="124"/>
      <c r="D30" s="109" t="s">
        <v>601</v>
      </c>
      <c r="E30" s="629"/>
      <c r="F30" s="755" t="s">
        <v>823</v>
      </c>
      <c r="G30" s="755"/>
      <c r="H30" s="289"/>
      <c r="I30" s="559"/>
      <c r="J30" s="436"/>
      <c r="K30" s="436"/>
      <c r="L30" s="436"/>
      <c r="M30" s="436"/>
      <c r="N30" s="436"/>
      <c r="O30" s="436"/>
      <c r="P30" s="436"/>
      <c r="Q30" s="436"/>
      <c r="R30" s="436"/>
      <c r="S30" s="436"/>
      <c r="T30" s="436"/>
      <c r="U30" s="436"/>
      <c r="V30" s="436"/>
      <c r="W30" s="436"/>
      <c r="X30" s="436"/>
      <c r="Y30" s="436"/>
      <c r="Z30" s="436"/>
      <c r="AA30" s="436"/>
      <c r="AB30" s="436"/>
      <c r="AC30" s="436"/>
      <c r="AD30" s="436"/>
      <c r="AE30" s="436"/>
    </row>
    <row r="31" spans="1:31" s="48" customFormat="1" ht="82.5" customHeight="1">
      <c r="A31" s="129"/>
      <c r="B31" s="30"/>
      <c r="C31" s="756"/>
      <c r="D31" s="756"/>
      <c r="E31" s="125"/>
      <c r="F31" s="757" t="s">
        <v>602</v>
      </c>
      <c r="G31" s="757"/>
      <c r="H31" s="289"/>
      <c r="I31" s="559"/>
      <c r="J31" s="436"/>
      <c r="K31" s="436"/>
      <c r="L31" s="436"/>
      <c r="M31" s="436"/>
      <c r="N31" s="436"/>
      <c r="O31" s="436"/>
      <c r="P31" s="436"/>
      <c r="Q31" s="436"/>
      <c r="R31" s="436"/>
      <c r="S31" s="436"/>
      <c r="T31" s="436"/>
      <c r="U31" s="436"/>
      <c r="V31" s="436"/>
      <c r="W31" s="436"/>
      <c r="X31" s="436"/>
      <c r="Y31" s="436"/>
      <c r="Z31" s="436"/>
      <c r="AA31" s="436"/>
      <c r="AB31" s="436"/>
      <c r="AC31" s="436"/>
      <c r="AD31" s="436"/>
      <c r="AE31" s="436"/>
    </row>
    <row r="32" spans="1:31" s="48" customFormat="1" ht="39" customHeight="1">
      <c r="A32" s="129"/>
      <c r="B32" s="30"/>
      <c r="C32" s="756"/>
      <c r="D32" s="756"/>
      <c r="E32" s="554" t="s">
        <v>603</v>
      </c>
      <c r="F32" s="758"/>
      <c r="G32" s="758"/>
      <c r="H32" s="289"/>
      <c r="I32" s="559"/>
      <c r="J32" s="436"/>
      <c r="K32" s="436"/>
      <c r="L32" s="436"/>
      <c r="M32" s="436"/>
      <c r="N32" s="436"/>
      <c r="O32" s="436"/>
      <c r="P32" s="436"/>
      <c r="Q32" s="436"/>
      <c r="R32" s="436"/>
      <c r="S32" s="436"/>
      <c r="T32" s="436"/>
      <c r="U32" s="436"/>
      <c r="V32" s="436"/>
      <c r="W32" s="436"/>
      <c r="X32" s="436"/>
      <c r="Y32" s="436"/>
      <c r="Z32" s="436"/>
      <c r="AA32" s="436"/>
      <c r="AB32" s="436"/>
      <c r="AC32" s="436"/>
      <c r="AD32" s="436"/>
      <c r="AE32" s="436"/>
    </row>
    <row r="33" spans="1:31" s="48" customFormat="1" ht="4.5" customHeight="1">
      <c r="A33" s="129"/>
      <c r="B33" s="57"/>
      <c r="C33" s="57"/>
      <c r="D33" s="125"/>
      <c r="E33" s="57"/>
      <c r="F33" s="57"/>
      <c r="G33" s="57"/>
      <c r="H33" s="269"/>
      <c r="I33" s="438"/>
      <c r="J33" s="436"/>
      <c r="K33" s="436"/>
      <c r="L33" s="436"/>
      <c r="M33" s="436"/>
      <c r="N33" s="436"/>
      <c r="O33" s="436"/>
      <c r="P33" s="436"/>
      <c r="Q33" s="436"/>
      <c r="R33" s="436"/>
      <c r="S33" s="436"/>
      <c r="T33" s="436"/>
      <c r="U33" s="436"/>
      <c r="V33" s="436"/>
      <c r="W33" s="436"/>
      <c r="X33" s="436"/>
      <c r="Y33" s="436"/>
      <c r="Z33" s="436"/>
      <c r="AA33" s="436"/>
      <c r="AB33" s="436"/>
      <c r="AC33" s="436"/>
      <c r="AD33" s="436"/>
      <c r="AE33" s="436"/>
    </row>
    <row r="34" spans="1:31" s="48" customFormat="1" ht="81" customHeight="1">
      <c r="A34" s="129"/>
      <c r="B34" s="23" t="s">
        <v>604</v>
      </c>
      <c r="C34" s="759"/>
      <c r="D34" s="759"/>
      <c r="E34" s="23" t="s">
        <v>605</v>
      </c>
      <c r="F34" s="760"/>
      <c r="G34" s="760"/>
      <c r="H34" s="57"/>
      <c r="I34" s="458"/>
      <c r="J34" s="436"/>
      <c r="K34" s="436"/>
      <c r="L34" s="436"/>
      <c r="M34" s="436"/>
      <c r="N34" s="436"/>
      <c r="O34" s="436"/>
      <c r="P34" s="436"/>
      <c r="Q34" s="436"/>
      <c r="R34" s="436"/>
      <c r="S34" s="436"/>
      <c r="T34" s="436"/>
      <c r="U34" s="436"/>
      <c r="V34" s="436"/>
      <c r="W34" s="436"/>
      <c r="X34" s="436"/>
      <c r="Y34" s="436"/>
      <c r="Z34" s="436"/>
      <c r="AA34" s="436"/>
      <c r="AB34" s="436"/>
      <c r="AC34" s="436"/>
      <c r="AD34" s="436"/>
      <c r="AE34" s="436"/>
    </row>
    <row r="35" spans="1:31" s="48" customFormat="1" ht="10.5" customHeight="1">
      <c r="A35" s="129"/>
      <c r="B35" s="57"/>
      <c r="C35" s="57"/>
      <c r="D35" s="57"/>
      <c r="E35" s="57"/>
      <c r="F35" s="57"/>
      <c r="G35" s="57"/>
      <c r="H35" s="57"/>
      <c r="I35" s="389"/>
      <c r="J35" s="436"/>
      <c r="K35" s="436"/>
      <c r="L35" s="436"/>
      <c r="M35" s="436"/>
      <c r="N35" s="436"/>
      <c r="O35" s="436"/>
      <c r="P35" s="436"/>
      <c r="Q35" s="436"/>
      <c r="R35" s="436"/>
      <c r="S35" s="436"/>
      <c r="T35" s="436"/>
      <c r="U35" s="436"/>
      <c r="V35" s="436"/>
      <c r="W35" s="436"/>
      <c r="X35" s="436"/>
      <c r="Y35" s="436"/>
      <c r="Z35" s="436"/>
      <c r="AA35" s="436"/>
      <c r="AB35" s="436"/>
      <c r="AC35" s="436"/>
      <c r="AD35" s="436"/>
      <c r="AE35" s="436"/>
    </row>
    <row r="36" spans="1:31" s="48" customFormat="1" ht="90.75" customHeight="1">
      <c r="A36" s="754" t="s">
        <v>606</v>
      </c>
      <c r="B36" s="754"/>
      <c r="C36" s="754"/>
      <c r="D36" s="754"/>
      <c r="E36" s="754"/>
      <c r="F36" s="754"/>
      <c r="G36" s="754"/>
      <c r="H36" s="754"/>
      <c r="I36" s="389"/>
      <c r="J36" s="436"/>
      <c r="K36" s="436"/>
      <c r="L36" s="436"/>
      <c r="M36" s="436"/>
      <c r="N36" s="436"/>
      <c r="O36" s="436"/>
      <c r="P36" s="436"/>
      <c r="Q36" s="436"/>
      <c r="R36" s="436"/>
      <c r="S36" s="436"/>
      <c r="T36" s="436"/>
      <c r="U36" s="436"/>
      <c r="V36" s="436"/>
      <c r="W36" s="436"/>
      <c r="X36" s="436"/>
      <c r="Y36" s="436"/>
      <c r="Z36" s="436"/>
      <c r="AA36" s="436"/>
      <c r="AB36" s="436"/>
      <c r="AC36" s="436"/>
      <c r="AD36" s="436"/>
      <c r="AE36" s="436"/>
    </row>
    <row r="37" spans="1:31" s="48" customFormat="1" ht="8.25" customHeight="1">
      <c r="A37" s="270"/>
      <c r="B37" s="271"/>
      <c r="C37" s="271"/>
      <c r="D37" s="271"/>
      <c r="E37" s="271"/>
      <c r="F37" s="271"/>
      <c r="G37" s="271"/>
      <c r="H37" s="270"/>
      <c r="I37" s="389"/>
      <c r="J37" s="436"/>
      <c r="K37" s="436"/>
      <c r="L37" s="436"/>
      <c r="M37" s="436"/>
      <c r="N37" s="436"/>
      <c r="O37" s="436"/>
      <c r="P37" s="436"/>
      <c r="Q37" s="436"/>
      <c r="R37" s="436"/>
      <c r="S37" s="436"/>
      <c r="T37" s="436"/>
      <c r="U37" s="436"/>
      <c r="V37" s="436"/>
      <c r="W37" s="436"/>
      <c r="X37" s="436"/>
      <c r="Y37" s="436"/>
      <c r="Z37" s="436"/>
      <c r="AA37" s="436"/>
      <c r="AB37" s="436"/>
      <c r="AC37" s="436"/>
      <c r="AD37" s="436"/>
      <c r="AE37" s="436"/>
    </row>
    <row r="38" spans="1:31" s="48" customFormat="1" ht="25.5" customHeight="1">
      <c r="A38" s="65"/>
      <c r="B38" s="766" t="str">
        <f>configuration!B1&amp;" - "&amp;Accueil!$F$19&amp;" "&amp;"/"&amp;" "&amp;Accueil!$F$23</f>
        <v>2018 -  / </v>
      </c>
      <c r="C38" s="766"/>
      <c r="D38" s="766"/>
      <c r="E38" s="767" t="s">
        <v>867</v>
      </c>
      <c r="F38" s="767"/>
      <c r="G38" s="767"/>
      <c r="H38" s="65"/>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row>
    <row r="39" spans="2:9" s="436" customFormat="1" ht="30" customHeight="1">
      <c r="B39" s="459"/>
      <c r="C39" s="560"/>
      <c r="D39" s="560"/>
      <c r="E39" s="560"/>
      <c r="F39" s="560"/>
      <c r="G39" s="560"/>
      <c r="H39" s="560"/>
      <c r="I39" s="558"/>
    </row>
    <row r="40" spans="2:9" s="436" customFormat="1" ht="45.75" customHeight="1">
      <c r="B40" s="561"/>
      <c r="C40" s="560"/>
      <c r="D40" s="560"/>
      <c r="E40" s="560"/>
      <c r="F40" s="560"/>
      <c r="G40" s="560"/>
      <c r="H40" s="560"/>
      <c r="I40" s="558"/>
    </row>
    <row r="41" s="445" customFormat="1" ht="30" customHeight="1">
      <c r="I41" s="436"/>
    </row>
    <row r="42" s="445" customFormat="1" ht="30" customHeight="1">
      <c r="I42" s="436"/>
    </row>
    <row r="43" s="445" customFormat="1" ht="30" customHeight="1">
      <c r="I43" s="436"/>
    </row>
    <row r="44" s="445" customFormat="1" ht="30" customHeight="1">
      <c r="I44" s="436"/>
    </row>
    <row r="45" s="445" customFormat="1" ht="30" customHeight="1">
      <c r="I45" s="436"/>
    </row>
    <row r="46" s="445" customFormat="1" ht="30" customHeight="1">
      <c r="I46" s="436"/>
    </row>
    <row r="47" s="445" customFormat="1" ht="30" customHeight="1">
      <c r="I47" s="436"/>
    </row>
    <row r="48" s="445" customFormat="1" ht="30" customHeight="1">
      <c r="I48" s="436"/>
    </row>
    <row r="49" s="445" customFormat="1" ht="30" customHeight="1">
      <c r="I49" s="436"/>
    </row>
    <row r="50" s="445" customFormat="1" ht="30" customHeight="1">
      <c r="I50" s="436"/>
    </row>
    <row r="51" s="445" customFormat="1" ht="30" customHeight="1">
      <c r="I51" s="436"/>
    </row>
    <row r="52" s="445" customFormat="1" ht="30" customHeight="1">
      <c r="I52" s="436"/>
    </row>
    <row r="53" s="445" customFormat="1" ht="30" customHeight="1">
      <c r="I53" s="436"/>
    </row>
    <row r="54" s="445" customFormat="1" ht="30" customHeight="1">
      <c r="I54" s="436"/>
    </row>
    <row r="55" s="445" customFormat="1" ht="30" customHeight="1">
      <c r="I55" s="436"/>
    </row>
    <row r="56" s="445" customFormat="1" ht="30" customHeight="1">
      <c r="I56" s="436"/>
    </row>
    <row r="57" s="445" customFormat="1" ht="30" customHeight="1">
      <c r="I57" s="436"/>
    </row>
    <row r="58" s="445" customFormat="1" ht="30" customHeight="1">
      <c r="I58" s="436"/>
    </row>
    <row r="59" s="445" customFormat="1" ht="30" customHeight="1">
      <c r="I59" s="436"/>
    </row>
    <row r="60" s="445" customFormat="1" ht="30" customHeight="1">
      <c r="I60" s="436"/>
    </row>
    <row r="61" s="445" customFormat="1" ht="30" customHeight="1">
      <c r="I61" s="436"/>
    </row>
    <row r="62" s="445" customFormat="1" ht="30" customHeight="1">
      <c r="I62" s="436"/>
    </row>
    <row r="63" s="445" customFormat="1" ht="30" customHeight="1">
      <c r="I63" s="436"/>
    </row>
    <row r="64" s="445" customFormat="1" ht="30" customHeight="1">
      <c r="I64" s="436"/>
    </row>
    <row r="65" s="445" customFormat="1" ht="30" customHeight="1">
      <c r="I65" s="436"/>
    </row>
    <row r="66" s="445" customFormat="1" ht="30" customHeight="1">
      <c r="I66" s="436"/>
    </row>
    <row r="67" s="445" customFormat="1" ht="30" customHeight="1">
      <c r="I67" s="436"/>
    </row>
    <row r="68" s="445" customFormat="1" ht="30" customHeight="1">
      <c r="I68" s="436"/>
    </row>
    <row r="69" s="445" customFormat="1" ht="30" customHeight="1">
      <c r="I69" s="436"/>
    </row>
    <row r="70" s="445" customFormat="1" ht="30" customHeight="1">
      <c r="I70" s="436"/>
    </row>
    <row r="71" s="445" customFormat="1" ht="30" customHeight="1">
      <c r="I71" s="436"/>
    </row>
    <row r="72" s="445" customFormat="1" ht="30" customHeight="1">
      <c r="I72" s="436"/>
    </row>
    <row r="73" s="445" customFormat="1" ht="30" customHeight="1">
      <c r="I73" s="436"/>
    </row>
    <row r="74" s="445" customFormat="1" ht="30" customHeight="1">
      <c r="I74" s="436"/>
    </row>
    <row r="75" s="445" customFormat="1" ht="30" customHeight="1">
      <c r="I75" s="436"/>
    </row>
    <row r="76" s="445" customFormat="1" ht="30" customHeight="1">
      <c r="I76" s="436"/>
    </row>
    <row r="77" s="445" customFormat="1" ht="30" customHeight="1">
      <c r="I77" s="436"/>
    </row>
    <row r="78" s="445" customFormat="1" ht="30" customHeight="1">
      <c r="I78" s="436"/>
    </row>
    <row r="79" s="445" customFormat="1" ht="30" customHeight="1">
      <c r="I79" s="436"/>
    </row>
    <row r="80" s="445" customFormat="1" ht="30" customHeight="1">
      <c r="I80" s="436"/>
    </row>
    <row r="81" s="445" customFormat="1" ht="30" customHeight="1">
      <c r="I81" s="436"/>
    </row>
    <row r="82" s="445" customFormat="1" ht="30" customHeight="1">
      <c r="I82" s="436"/>
    </row>
    <row r="83" s="445" customFormat="1" ht="30" customHeight="1">
      <c r="I83" s="436"/>
    </row>
    <row r="84" s="445" customFormat="1" ht="30" customHeight="1">
      <c r="I84" s="436"/>
    </row>
    <row r="85" s="445" customFormat="1" ht="30" customHeight="1">
      <c r="I85" s="436"/>
    </row>
    <row r="86" s="445" customFormat="1" ht="30" customHeight="1">
      <c r="I86" s="436"/>
    </row>
    <row r="87" s="445" customFormat="1" ht="30" customHeight="1">
      <c r="I87" s="436"/>
    </row>
    <row r="88" s="445" customFormat="1" ht="30" customHeight="1">
      <c r="I88" s="436"/>
    </row>
    <row r="89" s="445" customFormat="1" ht="30" customHeight="1">
      <c r="I89" s="436"/>
    </row>
    <row r="90" s="445" customFormat="1" ht="30" customHeight="1">
      <c r="I90" s="436"/>
    </row>
    <row r="91" s="445" customFormat="1" ht="30" customHeight="1">
      <c r="I91" s="436"/>
    </row>
    <row r="92" s="445" customFormat="1" ht="30" customHeight="1">
      <c r="I92" s="436"/>
    </row>
    <row r="93" s="445" customFormat="1" ht="30" customHeight="1">
      <c r="I93" s="436"/>
    </row>
    <row r="94" s="445" customFormat="1" ht="30" customHeight="1">
      <c r="I94" s="436"/>
    </row>
    <row r="95" s="445" customFormat="1" ht="30" customHeight="1">
      <c r="I95" s="436"/>
    </row>
    <row r="96" s="445" customFormat="1" ht="30" customHeight="1">
      <c r="I96" s="436"/>
    </row>
    <row r="97" s="445" customFormat="1" ht="30" customHeight="1">
      <c r="I97" s="436"/>
    </row>
    <row r="98" s="445" customFormat="1" ht="30" customHeight="1">
      <c r="I98" s="436"/>
    </row>
    <row r="99" s="445" customFormat="1" ht="30" customHeight="1">
      <c r="I99" s="436"/>
    </row>
    <row r="100" s="445" customFormat="1" ht="30" customHeight="1">
      <c r="I100" s="436"/>
    </row>
    <row r="101" s="445" customFormat="1" ht="30" customHeight="1">
      <c r="I101" s="436"/>
    </row>
    <row r="102" s="445" customFormat="1" ht="30" customHeight="1">
      <c r="I102" s="436"/>
    </row>
    <row r="103" s="445" customFormat="1" ht="30" customHeight="1">
      <c r="I103" s="436"/>
    </row>
    <row r="104" s="445" customFormat="1" ht="30" customHeight="1">
      <c r="I104" s="436"/>
    </row>
    <row r="105" s="445" customFormat="1" ht="30" customHeight="1">
      <c r="I105" s="436"/>
    </row>
    <row r="106" s="445" customFormat="1" ht="30" customHeight="1">
      <c r="I106" s="436"/>
    </row>
    <row r="107" s="445" customFormat="1" ht="30" customHeight="1">
      <c r="I107" s="436"/>
    </row>
    <row r="108" s="445" customFormat="1" ht="30" customHeight="1">
      <c r="I108" s="436"/>
    </row>
    <row r="109" s="445" customFormat="1" ht="30" customHeight="1">
      <c r="I109" s="436"/>
    </row>
    <row r="110" s="445" customFormat="1" ht="30" customHeight="1">
      <c r="I110" s="436"/>
    </row>
    <row r="111" s="445" customFormat="1" ht="30" customHeight="1">
      <c r="I111" s="436"/>
    </row>
    <row r="112" s="445" customFormat="1" ht="30" customHeight="1">
      <c r="I112" s="436"/>
    </row>
    <row r="113" s="445" customFormat="1" ht="30" customHeight="1">
      <c r="I113" s="436"/>
    </row>
    <row r="114" s="445" customFormat="1" ht="30" customHeight="1">
      <c r="I114" s="436"/>
    </row>
    <row r="115" s="445" customFormat="1" ht="30" customHeight="1">
      <c r="I115" s="436"/>
    </row>
    <row r="116" s="445" customFormat="1" ht="30" customHeight="1">
      <c r="I116" s="436"/>
    </row>
    <row r="117" s="445" customFormat="1" ht="30" customHeight="1">
      <c r="I117" s="436"/>
    </row>
    <row r="118" s="445" customFormat="1" ht="30" customHeight="1">
      <c r="I118" s="436"/>
    </row>
    <row r="119" s="445" customFormat="1" ht="30" customHeight="1">
      <c r="I119" s="436"/>
    </row>
    <row r="120" s="445" customFormat="1" ht="30" customHeight="1">
      <c r="I120" s="436"/>
    </row>
    <row r="121" s="445" customFormat="1" ht="30" customHeight="1">
      <c r="I121" s="436"/>
    </row>
    <row r="122" s="445" customFormat="1" ht="30" customHeight="1">
      <c r="I122" s="436"/>
    </row>
    <row r="123" s="445" customFormat="1" ht="30" customHeight="1">
      <c r="I123" s="436"/>
    </row>
    <row r="124" s="445" customFormat="1" ht="30" customHeight="1">
      <c r="I124" s="436"/>
    </row>
    <row r="125" s="445" customFormat="1" ht="30" customHeight="1">
      <c r="I125" s="436"/>
    </row>
    <row r="126" s="445" customFormat="1" ht="30" customHeight="1">
      <c r="I126" s="436"/>
    </row>
    <row r="127" s="445" customFormat="1" ht="30" customHeight="1">
      <c r="I127" s="436"/>
    </row>
    <row r="128" s="445" customFormat="1" ht="30" customHeight="1">
      <c r="I128" s="436"/>
    </row>
    <row r="129" s="445" customFormat="1" ht="30" customHeight="1">
      <c r="I129" s="436"/>
    </row>
    <row r="130" s="445" customFormat="1" ht="30" customHeight="1">
      <c r="I130" s="436"/>
    </row>
    <row r="131" s="445" customFormat="1" ht="30" customHeight="1">
      <c r="I131" s="436"/>
    </row>
    <row r="132" s="445" customFormat="1" ht="30" customHeight="1">
      <c r="I132" s="436"/>
    </row>
    <row r="133" s="445" customFormat="1" ht="30" customHeight="1">
      <c r="I133" s="436"/>
    </row>
    <row r="134" s="445" customFormat="1" ht="30" customHeight="1">
      <c r="I134" s="436"/>
    </row>
    <row r="135" s="445" customFormat="1" ht="30" customHeight="1">
      <c r="I135" s="436"/>
    </row>
    <row r="136" s="445" customFormat="1" ht="30" customHeight="1">
      <c r="I136" s="436"/>
    </row>
    <row r="137" s="445" customFormat="1" ht="30" customHeight="1">
      <c r="I137" s="436"/>
    </row>
    <row r="138" s="445" customFormat="1" ht="30" customHeight="1">
      <c r="I138" s="436"/>
    </row>
    <row r="139" s="445" customFormat="1" ht="30" customHeight="1">
      <c r="I139" s="436"/>
    </row>
    <row r="140" s="445" customFormat="1" ht="30" customHeight="1">
      <c r="I140" s="436"/>
    </row>
    <row r="141" s="445" customFormat="1" ht="30" customHeight="1">
      <c r="I141" s="436"/>
    </row>
    <row r="142" s="445" customFormat="1" ht="30" customHeight="1">
      <c r="I142" s="436"/>
    </row>
    <row r="143" s="445" customFormat="1" ht="30" customHeight="1">
      <c r="I143" s="436"/>
    </row>
    <row r="144" s="445" customFormat="1" ht="30" customHeight="1">
      <c r="I144" s="436"/>
    </row>
    <row r="145" s="445" customFormat="1" ht="30" customHeight="1">
      <c r="I145" s="436"/>
    </row>
    <row r="146" s="445" customFormat="1" ht="30" customHeight="1">
      <c r="I146" s="436"/>
    </row>
    <row r="147" s="445" customFormat="1" ht="30" customHeight="1">
      <c r="I147" s="436"/>
    </row>
    <row r="148" s="445" customFormat="1" ht="30" customHeight="1">
      <c r="I148" s="436"/>
    </row>
    <row r="149" s="445" customFormat="1" ht="30" customHeight="1">
      <c r="I149" s="436"/>
    </row>
    <row r="150" s="445" customFormat="1" ht="30" customHeight="1">
      <c r="I150" s="436"/>
    </row>
  </sheetData>
  <sheetProtection password="CD45" sheet="1" selectLockedCells="1"/>
  <mergeCells count="26">
    <mergeCell ref="A1:H1"/>
    <mergeCell ref="B4:G5"/>
    <mergeCell ref="C6:G6"/>
    <mergeCell ref="C8:G8"/>
    <mergeCell ref="A3:H3"/>
    <mergeCell ref="B38:D38"/>
    <mergeCell ref="E38:G38"/>
    <mergeCell ref="C10:G10"/>
    <mergeCell ref="B12:G12"/>
    <mergeCell ref="B13:G13"/>
    <mergeCell ref="B14:G14"/>
    <mergeCell ref="B15:G15"/>
    <mergeCell ref="B16:G16"/>
    <mergeCell ref="B19:G19"/>
    <mergeCell ref="C21:G21"/>
    <mergeCell ref="C23:G23"/>
    <mergeCell ref="C25:G25"/>
    <mergeCell ref="D27:E27"/>
    <mergeCell ref="D28:E28"/>
    <mergeCell ref="A36:H36"/>
    <mergeCell ref="F30:G30"/>
    <mergeCell ref="C31:D32"/>
    <mergeCell ref="F31:G31"/>
    <mergeCell ref="F32:G32"/>
    <mergeCell ref="C34:D34"/>
    <mergeCell ref="F34:G34"/>
  </mergeCells>
  <printOptions horizontalCentered="1" verticalCentered="1"/>
  <pageMargins left="0" right="0" top="0" bottom="0" header="0.5118110236220472" footer="0.5118110236220472"/>
  <pageSetup fitToHeight="1" fitToWidth="1" horizontalDpi="600" verticalDpi="600" orientation="portrait" paperSize="9" scale="92"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AE150"/>
  <sheetViews>
    <sheetView showGridLines="0" workbookViewId="0" topLeftCell="A1">
      <selection activeCell="B9" sqref="B9"/>
    </sheetView>
  </sheetViews>
  <sheetFormatPr defaultColWidth="10.875" defaultRowHeight="39.75" customHeight="1"/>
  <cols>
    <col min="1" max="1" width="1.25" style="44" customWidth="1"/>
    <col min="2" max="3" width="18.125" style="44" customWidth="1"/>
    <col min="4" max="4" width="36.875" style="44" customWidth="1"/>
    <col min="5" max="6" width="18.125" style="44" customWidth="1"/>
    <col min="7" max="7" width="1.25" style="44" customWidth="1"/>
    <col min="8" max="8" width="10.875" style="436" customWidth="1"/>
    <col min="9" max="31" width="10.875" style="445" customWidth="1"/>
    <col min="32" max="16384" width="10.875" style="44" customWidth="1"/>
  </cols>
  <sheetData>
    <row r="1" spans="1:31" s="48" customFormat="1" ht="22.5" customHeight="1">
      <c r="A1" s="772" t="s">
        <v>853</v>
      </c>
      <c r="B1" s="772"/>
      <c r="C1" s="772"/>
      <c r="D1" s="772"/>
      <c r="E1" s="772"/>
      <c r="F1" s="772"/>
      <c r="G1" s="772"/>
      <c r="H1" s="436"/>
      <c r="I1" s="436"/>
      <c r="J1" s="436"/>
      <c r="K1" s="436"/>
      <c r="L1" s="436"/>
      <c r="M1" s="436"/>
      <c r="N1" s="436"/>
      <c r="O1" s="436"/>
      <c r="P1" s="436"/>
      <c r="Q1" s="436"/>
      <c r="R1" s="436"/>
      <c r="S1" s="436"/>
      <c r="T1" s="436"/>
      <c r="U1" s="436"/>
      <c r="V1" s="436"/>
      <c r="W1" s="436"/>
      <c r="X1" s="436"/>
      <c r="Y1" s="436"/>
      <c r="Z1" s="436"/>
      <c r="AA1" s="436"/>
      <c r="AB1" s="436"/>
      <c r="AC1" s="436"/>
      <c r="AD1" s="436"/>
      <c r="AE1" s="436"/>
    </row>
    <row r="2" spans="1:31" s="48" customFormat="1" ht="12.75" customHeight="1">
      <c r="A2" s="129"/>
      <c r="B2" s="129"/>
      <c r="C2" s="131"/>
      <c r="D2" s="131"/>
      <c r="E2" s="132"/>
      <c r="F2" s="132"/>
      <c r="G2" s="132"/>
      <c r="H2" s="436"/>
      <c r="I2" s="436"/>
      <c r="J2" s="436"/>
      <c r="K2" s="436"/>
      <c r="L2" s="436"/>
      <c r="M2" s="436"/>
      <c r="N2" s="436"/>
      <c r="O2" s="436"/>
      <c r="P2" s="436"/>
      <c r="Q2" s="436"/>
      <c r="R2" s="436"/>
      <c r="S2" s="436"/>
      <c r="T2" s="436"/>
      <c r="U2" s="436"/>
      <c r="V2" s="436"/>
      <c r="W2" s="436"/>
      <c r="X2" s="436"/>
      <c r="Y2" s="436"/>
      <c r="Z2" s="436"/>
      <c r="AA2" s="436"/>
      <c r="AB2" s="436"/>
      <c r="AC2" s="436"/>
      <c r="AD2" s="436"/>
      <c r="AE2" s="436"/>
    </row>
    <row r="3" spans="1:31" s="134" customFormat="1" ht="19.5" customHeight="1">
      <c r="A3" s="696" t="s">
        <v>782</v>
      </c>
      <c r="B3" s="713"/>
      <c r="C3" s="713"/>
      <c r="D3" s="509"/>
      <c r="E3" s="773"/>
      <c r="F3" s="773"/>
      <c r="G3" s="774"/>
      <c r="H3" s="405"/>
      <c r="I3" s="460"/>
      <c r="J3" s="460"/>
      <c r="K3" s="460"/>
      <c r="L3" s="460"/>
      <c r="M3" s="460"/>
      <c r="N3" s="460"/>
      <c r="O3" s="460"/>
      <c r="P3" s="460"/>
      <c r="Q3" s="460"/>
      <c r="R3" s="460"/>
      <c r="S3" s="460"/>
      <c r="T3" s="460"/>
      <c r="U3" s="460"/>
      <c r="V3" s="460"/>
      <c r="W3" s="460"/>
      <c r="X3" s="460"/>
      <c r="Y3" s="460"/>
      <c r="Z3" s="460"/>
      <c r="AA3" s="460"/>
      <c r="AB3" s="460"/>
      <c r="AC3" s="460"/>
      <c r="AD3" s="460"/>
      <c r="AE3" s="460"/>
    </row>
    <row r="4" spans="1:31" s="48" customFormat="1" ht="6.75" customHeight="1">
      <c r="A4" s="62"/>
      <c r="B4" s="62"/>
      <c r="C4" s="59"/>
      <c r="D4" s="59"/>
      <c r="E4" s="135"/>
      <c r="F4" s="135"/>
      <c r="G4" s="135"/>
      <c r="H4" s="436"/>
      <c r="I4" s="436"/>
      <c r="J4" s="436"/>
      <c r="K4" s="436"/>
      <c r="L4" s="436"/>
      <c r="M4" s="436"/>
      <c r="N4" s="436"/>
      <c r="O4" s="436"/>
      <c r="P4" s="436"/>
      <c r="Q4" s="436"/>
      <c r="R4" s="436"/>
      <c r="S4" s="436"/>
      <c r="T4" s="436"/>
      <c r="U4" s="436"/>
      <c r="V4" s="436"/>
      <c r="W4" s="436"/>
      <c r="X4" s="436"/>
      <c r="Y4" s="436"/>
      <c r="Z4" s="436"/>
      <c r="AA4" s="436"/>
      <c r="AB4" s="436"/>
      <c r="AC4" s="436"/>
      <c r="AD4" s="436"/>
      <c r="AE4" s="436"/>
    </row>
    <row r="5" spans="1:31" s="48" customFormat="1" ht="19.5" customHeight="1">
      <c r="A5" s="275"/>
      <c r="B5" s="770" t="s">
        <v>783</v>
      </c>
      <c r="C5" s="770"/>
      <c r="D5" s="770"/>
      <c r="E5" s="770"/>
      <c r="F5" s="770"/>
      <c r="G5" s="275"/>
      <c r="H5" s="436"/>
      <c r="I5" s="436"/>
      <c r="J5" s="436"/>
      <c r="K5" s="436"/>
      <c r="L5" s="436"/>
      <c r="M5" s="436"/>
      <c r="N5" s="436"/>
      <c r="O5" s="436"/>
      <c r="P5" s="436"/>
      <c r="Q5" s="436"/>
      <c r="R5" s="436"/>
      <c r="S5" s="436"/>
      <c r="T5" s="436"/>
      <c r="U5" s="436"/>
      <c r="V5" s="436"/>
      <c r="W5" s="436"/>
      <c r="X5" s="436"/>
      <c r="Y5" s="436"/>
      <c r="Z5" s="436"/>
      <c r="AA5" s="436"/>
      <c r="AB5" s="436"/>
      <c r="AC5" s="436"/>
      <c r="AD5" s="436"/>
      <c r="AE5" s="436"/>
    </row>
    <row r="6" spans="1:31" s="153" customFormat="1" ht="51.75" customHeight="1">
      <c r="A6" s="66"/>
      <c r="B6" s="771" t="s">
        <v>806</v>
      </c>
      <c r="C6" s="771"/>
      <c r="D6" s="771"/>
      <c r="E6" s="771"/>
      <c r="F6" s="771"/>
      <c r="G6" s="119"/>
      <c r="H6" s="447"/>
      <c r="I6" s="447"/>
      <c r="J6" s="447"/>
      <c r="K6" s="447"/>
      <c r="L6" s="447"/>
      <c r="M6" s="447"/>
      <c r="N6" s="447"/>
      <c r="O6" s="447"/>
      <c r="P6" s="447"/>
      <c r="Q6" s="447"/>
      <c r="R6" s="447"/>
      <c r="S6" s="447"/>
      <c r="T6" s="447"/>
      <c r="U6" s="447"/>
      <c r="V6" s="447"/>
      <c r="W6" s="447"/>
      <c r="X6" s="447"/>
      <c r="Y6" s="447"/>
      <c r="Z6" s="447"/>
      <c r="AA6" s="447"/>
      <c r="AB6" s="447"/>
      <c r="AC6" s="447"/>
      <c r="AD6" s="447"/>
      <c r="AE6" s="447"/>
    </row>
    <row r="7" spans="1:31" s="154" customFormat="1" ht="12.75" customHeight="1">
      <c r="A7" s="141"/>
      <c r="B7" s="562"/>
      <c r="C7" s="562"/>
      <c r="D7" s="562"/>
      <c r="E7" s="562"/>
      <c r="F7" s="562"/>
      <c r="G7" s="141"/>
      <c r="H7" s="461"/>
      <c r="I7" s="461"/>
      <c r="J7" s="461"/>
      <c r="K7" s="461"/>
      <c r="L7" s="461"/>
      <c r="M7" s="461"/>
      <c r="N7" s="461"/>
      <c r="O7" s="461"/>
      <c r="P7" s="461"/>
      <c r="Q7" s="461"/>
      <c r="R7" s="461"/>
      <c r="S7" s="461"/>
      <c r="T7" s="461"/>
      <c r="U7" s="461"/>
      <c r="V7" s="461"/>
      <c r="W7" s="461"/>
      <c r="X7" s="461"/>
      <c r="Y7" s="461"/>
      <c r="Z7" s="461"/>
      <c r="AA7" s="461"/>
      <c r="AB7" s="461"/>
      <c r="AC7" s="461"/>
      <c r="AD7" s="461"/>
      <c r="AE7" s="461"/>
    </row>
    <row r="8" spans="1:31" s="153" customFormat="1" ht="63" customHeight="1">
      <c r="A8" s="66"/>
      <c r="B8" s="563" t="s">
        <v>784</v>
      </c>
      <c r="C8" s="564" t="s">
        <v>785</v>
      </c>
      <c r="D8" s="564" t="s">
        <v>786</v>
      </c>
      <c r="E8" s="564" t="s">
        <v>787</v>
      </c>
      <c r="F8" s="565" t="s">
        <v>788</v>
      </c>
      <c r="G8" s="119"/>
      <c r="H8" s="447"/>
      <c r="I8" s="447"/>
      <c r="J8" s="447"/>
      <c r="K8" s="447"/>
      <c r="L8" s="447"/>
      <c r="M8" s="447"/>
      <c r="N8" s="447"/>
      <c r="O8" s="447"/>
      <c r="P8" s="447"/>
      <c r="Q8" s="447"/>
      <c r="R8" s="447"/>
      <c r="S8" s="447"/>
      <c r="T8" s="447"/>
      <c r="U8" s="447"/>
      <c r="V8" s="447"/>
      <c r="W8" s="447"/>
      <c r="X8" s="447"/>
      <c r="Y8" s="447"/>
      <c r="Z8" s="447"/>
      <c r="AA8" s="447"/>
      <c r="AB8" s="447"/>
      <c r="AC8" s="447"/>
      <c r="AD8" s="447"/>
      <c r="AE8" s="447"/>
    </row>
    <row r="9" spans="1:31" s="48" customFormat="1" ht="48" customHeight="1">
      <c r="A9" s="275"/>
      <c r="B9" s="639"/>
      <c r="C9" s="657"/>
      <c r="D9" s="642"/>
      <c r="E9" s="642"/>
      <c r="F9" s="660"/>
      <c r="G9" s="275"/>
      <c r="H9" s="436"/>
      <c r="I9" s="436"/>
      <c r="J9" s="436"/>
      <c r="K9" s="436"/>
      <c r="L9" s="436"/>
      <c r="M9" s="436"/>
      <c r="N9" s="436"/>
      <c r="O9" s="436"/>
      <c r="P9" s="436"/>
      <c r="Q9" s="436"/>
      <c r="R9" s="436"/>
      <c r="S9" s="436"/>
      <c r="T9" s="436"/>
      <c r="U9" s="436"/>
      <c r="V9" s="436"/>
      <c r="W9" s="436"/>
      <c r="X9" s="436"/>
      <c r="Y9" s="436"/>
      <c r="Z9" s="436"/>
      <c r="AA9" s="436"/>
      <c r="AB9" s="436"/>
      <c r="AC9" s="436"/>
      <c r="AD9" s="436"/>
      <c r="AE9" s="436"/>
    </row>
    <row r="10" spans="1:31" s="48" customFormat="1" ht="48" customHeight="1">
      <c r="A10" s="275"/>
      <c r="B10" s="640"/>
      <c r="C10" s="658"/>
      <c r="D10" s="643"/>
      <c r="E10" s="643"/>
      <c r="F10" s="661"/>
      <c r="G10" s="275"/>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row>
    <row r="11" spans="1:31" s="153" customFormat="1" ht="48" customHeight="1">
      <c r="A11" s="66"/>
      <c r="B11" s="640"/>
      <c r="C11" s="658"/>
      <c r="D11" s="643"/>
      <c r="E11" s="643"/>
      <c r="F11" s="661"/>
      <c r="G11" s="119"/>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row>
    <row r="12" spans="1:31" s="48" customFormat="1" ht="48" customHeight="1">
      <c r="A12" s="275"/>
      <c r="B12" s="640"/>
      <c r="C12" s="658"/>
      <c r="D12" s="643"/>
      <c r="E12" s="643"/>
      <c r="F12" s="661"/>
      <c r="G12" s="27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row>
    <row r="13" spans="1:31" s="48" customFormat="1" ht="48" customHeight="1">
      <c r="A13" s="275"/>
      <c r="B13" s="640"/>
      <c r="C13" s="658"/>
      <c r="D13" s="643"/>
      <c r="E13" s="643"/>
      <c r="F13" s="661"/>
      <c r="G13" s="275"/>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row>
    <row r="14" spans="1:31" s="154" customFormat="1" ht="48" customHeight="1">
      <c r="A14" s="141"/>
      <c r="B14" s="640"/>
      <c r="C14" s="658"/>
      <c r="D14" s="643"/>
      <c r="E14" s="643"/>
      <c r="F14" s="661"/>
      <c r="G14" s="14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row>
    <row r="15" spans="1:31" s="154" customFormat="1" ht="48" customHeight="1">
      <c r="A15" s="141"/>
      <c r="B15" s="640"/>
      <c r="C15" s="658"/>
      <c r="D15" s="643"/>
      <c r="E15" s="643"/>
      <c r="F15" s="661"/>
      <c r="G15" s="14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row>
    <row r="16" spans="1:31" s="153" customFormat="1" ht="48" customHeight="1">
      <c r="A16" s="66"/>
      <c r="B16" s="641"/>
      <c r="C16" s="659"/>
      <c r="D16" s="644"/>
      <c r="E16" s="644"/>
      <c r="F16" s="662"/>
      <c r="G16" s="119"/>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row>
    <row r="17" spans="1:31" s="48" customFormat="1" ht="12" customHeight="1">
      <c r="A17" s="275"/>
      <c r="B17" s="562"/>
      <c r="C17" s="562"/>
      <c r="D17" s="562"/>
      <c r="E17" s="562"/>
      <c r="F17" s="562"/>
      <c r="G17" s="275"/>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row>
    <row r="18" spans="1:31" s="48" customFormat="1" ht="282" customHeight="1">
      <c r="A18" s="275"/>
      <c r="B18" s="566"/>
      <c r="C18" s="567"/>
      <c r="D18" s="567"/>
      <c r="E18" s="567"/>
      <c r="F18" s="567"/>
      <c r="G18" s="275"/>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row>
    <row r="19" spans="1:31" s="55" customFormat="1" ht="30" customHeight="1">
      <c r="A19" s="233"/>
      <c r="B19" s="769" t="str">
        <f>configuration!B1&amp;" - "&amp;Accueil!$F$19&amp;" "&amp;"/"&amp;" "&amp;Accueil!$F$23&amp;" "&amp;"/"&amp;" "&amp;Accueil!$F$25</f>
        <v>2018 -  /  / </v>
      </c>
      <c r="C19" s="769"/>
      <c r="D19" s="769"/>
      <c r="E19" s="768" t="s">
        <v>868</v>
      </c>
      <c r="F19" s="768"/>
      <c r="G19" s="233"/>
      <c r="H19" s="436"/>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row>
    <row r="20" s="445" customFormat="1" ht="39.75" customHeight="1">
      <c r="H20" s="436"/>
    </row>
    <row r="21" s="445" customFormat="1" ht="39.75" customHeight="1">
      <c r="H21" s="436"/>
    </row>
    <row r="22" s="445" customFormat="1" ht="39.75" customHeight="1">
      <c r="H22" s="436"/>
    </row>
    <row r="23" s="445" customFormat="1" ht="39.75" customHeight="1">
      <c r="H23" s="436"/>
    </row>
    <row r="24" s="445" customFormat="1" ht="39.75" customHeight="1">
      <c r="H24" s="436"/>
    </row>
    <row r="25" s="445" customFormat="1" ht="39.75" customHeight="1">
      <c r="H25" s="436"/>
    </row>
    <row r="26" s="445" customFormat="1" ht="39.75" customHeight="1">
      <c r="H26" s="436"/>
    </row>
    <row r="27" s="445" customFormat="1" ht="39.75" customHeight="1">
      <c r="H27" s="436"/>
    </row>
    <row r="28" s="445" customFormat="1" ht="39.75" customHeight="1">
      <c r="H28" s="436"/>
    </row>
    <row r="29" s="445" customFormat="1" ht="39.75" customHeight="1">
      <c r="H29" s="436"/>
    </row>
    <row r="30" s="445" customFormat="1" ht="39.75" customHeight="1">
      <c r="H30" s="436"/>
    </row>
    <row r="31" s="445" customFormat="1" ht="39.75" customHeight="1">
      <c r="H31" s="436"/>
    </row>
    <row r="32" s="445" customFormat="1" ht="39.75" customHeight="1">
      <c r="H32" s="436"/>
    </row>
    <row r="33" s="445" customFormat="1" ht="39.75" customHeight="1">
      <c r="H33" s="436"/>
    </row>
    <row r="34" s="445" customFormat="1" ht="39.75" customHeight="1">
      <c r="H34" s="436"/>
    </row>
    <row r="35" s="445" customFormat="1" ht="39.75" customHeight="1">
      <c r="H35" s="436"/>
    </row>
    <row r="36" s="445" customFormat="1" ht="39.75" customHeight="1">
      <c r="H36" s="436"/>
    </row>
    <row r="37" s="445" customFormat="1" ht="39.75" customHeight="1">
      <c r="H37" s="436"/>
    </row>
    <row r="38" s="445" customFormat="1" ht="39.75" customHeight="1">
      <c r="H38" s="436"/>
    </row>
    <row r="39" s="445" customFormat="1" ht="39.75" customHeight="1">
      <c r="H39" s="436"/>
    </row>
    <row r="40" s="445" customFormat="1" ht="39.75" customHeight="1">
      <c r="H40" s="436"/>
    </row>
    <row r="41" s="445" customFormat="1" ht="39.75" customHeight="1">
      <c r="H41" s="436"/>
    </row>
    <row r="42" s="445" customFormat="1" ht="39.75" customHeight="1">
      <c r="H42" s="436"/>
    </row>
    <row r="43" s="445" customFormat="1" ht="39.75" customHeight="1">
      <c r="H43" s="436"/>
    </row>
    <row r="44" s="445" customFormat="1" ht="39.75" customHeight="1">
      <c r="H44" s="436"/>
    </row>
    <row r="45" s="445" customFormat="1" ht="39.75" customHeight="1">
      <c r="H45" s="436"/>
    </row>
    <row r="46" s="445" customFormat="1" ht="39.75" customHeight="1">
      <c r="H46" s="436"/>
    </row>
    <row r="47" s="445" customFormat="1" ht="39.75" customHeight="1">
      <c r="H47" s="436"/>
    </row>
    <row r="48" s="445" customFormat="1" ht="39.75" customHeight="1">
      <c r="H48" s="436"/>
    </row>
    <row r="49" s="445" customFormat="1" ht="39.75" customHeight="1">
      <c r="H49" s="436"/>
    </row>
    <row r="50" s="445" customFormat="1" ht="39.75" customHeight="1">
      <c r="H50" s="436"/>
    </row>
    <row r="51" s="445" customFormat="1" ht="39.75" customHeight="1">
      <c r="H51" s="436"/>
    </row>
    <row r="52" s="445" customFormat="1" ht="39.75" customHeight="1">
      <c r="H52" s="436"/>
    </row>
    <row r="53" s="445" customFormat="1" ht="39.75" customHeight="1">
      <c r="H53" s="436"/>
    </row>
    <row r="54" s="445" customFormat="1" ht="39.75" customHeight="1">
      <c r="H54" s="436"/>
    </row>
    <row r="55" s="445" customFormat="1" ht="39.75" customHeight="1">
      <c r="H55" s="436"/>
    </row>
    <row r="56" s="445" customFormat="1" ht="39.75" customHeight="1">
      <c r="H56" s="436"/>
    </row>
    <row r="57" s="445" customFormat="1" ht="39.75" customHeight="1">
      <c r="H57" s="436"/>
    </row>
    <row r="58" s="445" customFormat="1" ht="39.75" customHeight="1">
      <c r="H58" s="436"/>
    </row>
    <row r="59" s="445" customFormat="1" ht="39.75" customHeight="1">
      <c r="H59" s="436"/>
    </row>
    <row r="60" s="445" customFormat="1" ht="39.75" customHeight="1">
      <c r="H60" s="436"/>
    </row>
    <row r="61" s="445" customFormat="1" ht="39.75" customHeight="1">
      <c r="H61" s="436"/>
    </row>
    <row r="62" s="445" customFormat="1" ht="39.75" customHeight="1">
      <c r="H62" s="436"/>
    </row>
    <row r="63" s="445" customFormat="1" ht="39.75" customHeight="1">
      <c r="H63" s="436"/>
    </row>
    <row r="64" s="445" customFormat="1" ht="39.75" customHeight="1">
      <c r="H64" s="436"/>
    </row>
    <row r="65" s="445" customFormat="1" ht="39.75" customHeight="1">
      <c r="H65" s="436"/>
    </row>
    <row r="66" s="445" customFormat="1" ht="39.75" customHeight="1">
      <c r="H66" s="436"/>
    </row>
    <row r="67" s="445" customFormat="1" ht="39.75" customHeight="1">
      <c r="H67" s="436"/>
    </row>
    <row r="68" s="445" customFormat="1" ht="39.75" customHeight="1">
      <c r="H68" s="436"/>
    </row>
    <row r="69" s="445" customFormat="1" ht="39.75" customHeight="1">
      <c r="H69" s="436"/>
    </row>
    <row r="70" s="445" customFormat="1" ht="39.75" customHeight="1">
      <c r="H70" s="436"/>
    </row>
    <row r="71" s="445" customFormat="1" ht="39.75" customHeight="1">
      <c r="H71" s="436"/>
    </row>
    <row r="72" s="445" customFormat="1" ht="39.75" customHeight="1">
      <c r="H72" s="436"/>
    </row>
    <row r="73" s="445" customFormat="1" ht="39.75" customHeight="1">
      <c r="H73" s="436"/>
    </row>
    <row r="74" s="445" customFormat="1" ht="39.75" customHeight="1">
      <c r="H74" s="436"/>
    </row>
    <row r="75" s="445" customFormat="1" ht="39.75" customHeight="1">
      <c r="H75" s="436"/>
    </row>
    <row r="76" s="445" customFormat="1" ht="39.75" customHeight="1">
      <c r="H76" s="436"/>
    </row>
    <row r="77" s="445" customFormat="1" ht="39.75" customHeight="1">
      <c r="H77" s="436"/>
    </row>
    <row r="78" s="445" customFormat="1" ht="39.75" customHeight="1">
      <c r="H78" s="436"/>
    </row>
    <row r="79" s="445" customFormat="1" ht="39.75" customHeight="1">
      <c r="H79" s="436"/>
    </row>
    <row r="80" s="445" customFormat="1" ht="39.75" customHeight="1">
      <c r="H80" s="436"/>
    </row>
    <row r="81" s="445" customFormat="1" ht="39.75" customHeight="1">
      <c r="H81" s="436"/>
    </row>
    <row r="82" s="445" customFormat="1" ht="39.75" customHeight="1">
      <c r="H82" s="436"/>
    </row>
    <row r="83" s="445" customFormat="1" ht="39.75" customHeight="1">
      <c r="H83" s="436"/>
    </row>
    <row r="84" s="445" customFormat="1" ht="39.75" customHeight="1">
      <c r="H84" s="436"/>
    </row>
    <row r="85" s="445" customFormat="1" ht="39.75" customHeight="1">
      <c r="H85" s="436"/>
    </row>
    <row r="86" s="445" customFormat="1" ht="39.75" customHeight="1">
      <c r="H86" s="436"/>
    </row>
    <row r="87" s="445" customFormat="1" ht="39.75" customHeight="1">
      <c r="H87" s="436"/>
    </row>
    <row r="88" s="445" customFormat="1" ht="39.75" customHeight="1">
      <c r="H88" s="436"/>
    </row>
    <row r="89" s="445" customFormat="1" ht="39.75" customHeight="1">
      <c r="H89" s="436"/>
    </row>
    <row r="90" s="445" customFormat="1" ht="39.75" customHeight="1">
      <c r="H90" s="436"/>
    </row>
    <row r="91" s="445" customFormat="1" ht="39.75" customHeight="1">
      <c r="H91" s="436"/>
    </row>
    <row r="92" s="445" customFormat="1" ht="39.75" customHeight="1">
      <c r="H92" s="436"/>
    </row>
    <row r="93" s="445" customFormat="1" ht="39.75" customHeight="1">
      <c r="H93" s="436"/>
    </row>
    <row r="94" s="445" customFormat="1" ht="39.75" customHeight="1">
      <c r="H94" s="436"/>
    </row>
    <row r="95" s="445" customFormat="1" ht="39.75" customHeight="1">
      <c r="H95" s="436"/>
    </row>
    <row r="96" s="445" customFormat="1" ht="39.75" customHeight="1">
      <c r="H96" s="436"/>
    </row>
    <row r="97" s="445" customFormat="1" ht="39.75" customHeight="1">
      <c r="H97" s="436"/>
    </row>
    <row r="98" s="445" customFormat="1" ht="39.75" customHeight="1">
      <c r="H98" s="436"/>
    </row>
    <row r="99" s="445" customFormat="1" ht="39.75" customHeight="1">
      <c r="H99" s="436"/>
    </row>
    <row r="100" s="445" customFormat="1" ht="39.75" customHeight="1">
      <c r="H100" s="436"/>
    </row>
    <row r="101" s="445" customFormat="1" ht="39.75" customHeight="1">
      <c r="H101" s="436"/>
    </row>
    <row r="102" s="445" customFormat="1" ht="39.75" customHeight="1">
      <c r="H102" s="436"/>
    </row>
    <row r="103" s="445" customFormat="1" ht="39.75" customHeight="1">
      <c r="H103" s="436"/>
    </row>
    <row r="104" s="445" customFormat="1" ht="39.75" customHeight="1">
      <c r="H104" s="436"/>
    </row>
    <row r="105" s="445" customFormat="1" ht="39.75" customHeight="1">
      <c r="H105" s="436"/>
    </row>
    <row r="106" s="445" customFormat="1" ht="39.75" customHeight="1">
      <c r="H106" s="436"/>
    </row>
    <row r="107" s="445" customFormat="1" ht="39.75" customHeight="1">
      <c r="H107" s="436"/>
    </row>
    <row r="108" s="445" customFormat="1" ht="39.75" customHeight="1">
      <c r="H108" s="436"/>
    </row>
    <row r="109" s="445" customFormat="1" ht="39.75" customHeight="1">
      <c r="H109" s="436"/>
    </row>
    <row r="110" s="445" customFormat="1" ht="39.75" customHeight="1">
      <c r="H110" s="436"/>
    </row>
    <row r="111" s="445" customFormat="1" ht="39.75" customHeight="1">
      <c r="H111" s="436"/>
    </row>
    <row r="112" s="445" customFormat="1" ht="39.75" customHeight="1">
      <c r="H112" s="436"/>
    </row>
    <row r="113" s="445" customFormat="1" ht="39.75" customHeight="1">
      <c r="H113" s="436"/>
    </row>
    <row r="114" s="445" customFormat="1" ht="39.75" customHeight="1">
      <c r="H114" s="436"/>
    </row>
    <row r="115" s="445" customFormat="1" ht="39.75" customHeight="1">
      <c r="H115" s="436"/>
    </row>
    <row r="116" s="445" customFormat="1" ht="39.75" customHeight="1">
      <c r="H116" s="436"/>
    </row>
    <row r="117" s="445" customFormat="1" ht="39.75" customHeight="1">
      <c r="H117" s="436"/>
    </row>
    <row r="118" s="445" customFormat="1" ht="39.75" customHeight="1">
      <c r="H118" s="436"/>
    </row>
    <row r="119" s="445" customFormat="1" ht="39.75" customHeight="1">
      <c r="H119" s="436"/>
    </row>
    <row r="120" s="445" customFormat="1" ht="39.75" customHeight="1">
      <c r="H120" s="436"/>
    </row>
    <row r="121" s="445" customFormat="1" ht="39.75" customHeight="1">
      <c r="H121" s="436"/>
    </row>
    <row r="122" s="445" customFormat="1" ht="39.75" customHeight="1">
      <c r="H122" s="436"/>
    </row>
    <row r="123" s="445" customFormat="1" ht="39.75" customHeight="1">
      <c r="H123" s="436"/>
    </row>
    <row r="124" s="445" customFormat="1" ht="39.75" customHeight="1">
      <c r="H124" s="436"/>
    </row>
    <row r="125" s="445" customFormat="1" ht="39.75" customHeight="1">
      <c r="H125" s="436"/>
    </row>
    <row r="126" s="445" customFormat="1" ht="39.75" customHeight="1">
      <c r="H126" s="436"/>
    </row>
    <row r="127" s="445" customFormat="1" ht="39.75" customHeight="1">
      <c r="H127" s="436"/>
    </row>
    <row r="128" s="445" customFormat="1" ht="39.75" customHeight="1">
      <c r="H128" s="436"/>
    </row>
    <row r="129" s="445" customFormat="1" ht="39.75" customHeight="1">
      <c r="H129" s="436"/>
    </row>
    <row r="130" s="445" customFormat="1" ht="39.75" customHeight="1">
      <c r="H130" s="436"/>
    </row>
    <row r="131" s="445" customFormat="1" ht="39.75" customHeight="1">
      <c r="H131" s="436"/>
    </row>
    <row r="132" s="445" customFormat="1" ht="39.75" customHeight="1">
      <c r="H132" s="436"/>
    </row>
    <row r="133" s="445" customFormat="1" ht="39.75" customHeight="1">
      <c r="H133" s="436"/>
    </row>
    <row r="134" s="445" customFormat="1" ht="39.75" customHeight="1">
      <c r="H134" s="436"/>
    </row>
    <row r="135" s="445" customFormat="1" ht="39.75" customHeight="1">
      <c r="H135" s="436"/>
    </row>
    <row r="136" s="445" customFormat="1" ht="39.75" customHeight="1">
      <c r="H136" s="436"/>
    </row>
    <row r="137" s="445" customFormat="1" ht="39.75" customHeight="1">
      <c r="H137" s="436"/>
    </row>
    <row r="138" s="445" customFormat="1" ht="39.75" customHeight="1">
      <c r="H138" s="436"/>
    </row>
    <row r="139" s="445" customFormat="1" ht="39.75" customHeight="1">
      <c r="H139" s="436"/>
    </row>
    <row r="140" s="445" customFormat="1" ht="39.75" customHeight="1">
      <c r="H140" s="436"/>
    </row>
    <row r="141" s="445" customFormat="1" ht="39.75" customHeight="1">
      <c r="H141" s="436"/>
    </row>
    <row r="142" s="445" customFormat="1" ht="39.75" customHeight="1">
      <c r="H142" s="436"/>
    </row>
    <row r="143" s="445" customFormat="1" ht="39.75" customHeight="1">
      <c r="H143" s="436"/>
    </row>
    <row r="144" s="445" customFormat="1" ht="39.75" customHeight="1">
      <c r="H144" s="436"/>
    </row>
    <row r="145" s="445" customFormat="1" ht="39.75" customHeight="1">
      <c r="H145" s="436"/>
    </row>
    <row r="146" s="445" customFormat="1" ht="39.75" customHeight="1">
      <c r="H146" s="436"/>
    </row>
    <row r="147" s="445" customFormat="1" ht="39.75" customHeight="1">
      <c r="H147" s="436"/>
    </row>
    <row r="148" s="445" customFormat="1" ht="39.75" customHeight="1">
      <c r="H148" s="436"/>
    </row>
    <row r="149" s="445" customFormat="1" ht="39.75" customHeight="1">
      <c r="H149" s="436"/>
    </row>
    <row r="150" s="445" customFormat="1" ht="39.75" customHeight="1">
      <c r="H150" s="436"/>
    </row>
  </sheetData>
  <sheetProtection password="CD45" sheet="1" selectLockedCells="1"/>
  <mergeCells count="7">
    <mergeCell ref="E19:F19"/>
    <mergeCell ref="B19:D19"/>
    <mergeCell ref="B5:F5"/>
    <mergeCell ref="B6:F6"/>
    <mergeCell ref="A1:G1"/>
    <mergeCell ref="A3:C3"/>
    <mergeCell ref="E3:G3"/>
  </mergeCells>
  <printOptions horizontalCentered="1" verticalCentered="1"/>
  <pageMargins left="0.2361111111111111" right="0" top="0.27569444444444446" bottom="0" header="0.5118055555555555" footer="0.5118055555555555"/>
  <pageSetup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AE150"/>
  <sheetViews>
    <sheetView showGridLines="0" workbookViewId="0" topLeftCell="A1">
      <selection activeCell="C13" sqref="C13:D13"/>
    </sheetView>
  </sheetViews>
  <sheetFormatPr defaultColWidth="10.875" defaultRowHeight="39.75" customHeight="1"/>
  <cols>
    <col min="1" max="1" width="2.00390625" style="44" customWidth="1"/>
    <col min="2" max="2" width="28.625" style="44" customWidth="1"/>
    <col min="3" max="7" width="16.375" style="44" customWidth="1"/>
    <col min="8" max="8" width="2.00390625" style="44" customWidth="1"/>
    <col min="9" max="9" width="10.875" style="436" customWidth="1"/>
    <col min="10" max="10" width="10.875" style="445" customWidth="1"/>
    <col min="11" max="12" width="11.125" style="445" customWidth="1"/>
    <col min="13" max="13" width="11.125" style="462" customWidth="1"/>
    <col min="14" max="15" width="11.125" style="445" customWidth="1"/>
    <col min="16" max="18" width="10.875" style="445" customWidth="1"/>
    <col min="19" max="19" width="8.75390625" style="445" customWidth="1"/>
    <col min="20" max="21" width="8.75390625" style="462" customWidth="1"/>
    <col min="22" max="22" width="8.75390625" style="445" customWidth="1"/>
    <col min="23" max="31" width="10.875" style="445" customWidth="1"/>
    <col min="32" max="16384" width="10.875" style="44" customWidth="1"/>
  </cols>
  <sheetData>
    <row r="1" spans="1:31" s="48" customFormat="1" ht="22.5" customHeight="1">
      <c r="A1" s="743" t="s">
        <v>853</v>
      </c>
      <c r="B1" s="743"/>
      <c r="C1" s="743"/>
      <c r="D1" s="743"/>
      <c r="E1" s="743"/>
      <c r="F1" s="743"/>
      <c r="G1" s="743"/>
      <c r="H1" s="743"/>
      <c r="I1" s="436"/>
      <c r="J1" s="436"/>
      <c r="K1" s="436"/>
      <c r="L1" s="436"/>
      <c r="M1" s="463"/>
      <c r="N1" s="436"/>
      <c r="O1" s="436"/>
      <c r="P1" s="436"/>
      <c r="Q1" s="436"/>
      <c r="R1" s="436"/>
      <c r="S1" s="436"/>
      <c r="T1" s="463"/>
      <c r="U1" s="463"/>
      <c r="V1" s="436"/>
      <c r="W1" s="436"/>
      <c r="X1" s="436"/>
      <c r="Y1" s="436"/>
      <c r="Z1" s="436"/>
      <c r="AA1" s="436"/>
      <c r="AB1" s="436"/>
      <c r="AC1" s="436"/>
      <c r="AD1" s="436"/>
      <c r="AE1" s="436"/>
    </row>
    <row r="2" spans="1:31" s="48" customFormat="1" ht="4.5" customHeight="1">
      <c r="A2" s="129"/>
      <c r="B2" s="129"/>
      <c r="C2" s="130"/>
      <c r="D2" s="130"/>
      <c r="E2" s="131"/>
      <c r="F2" s="132"/>
      <c r="G2" s="132"/>
      <c r="H2" s="132"/>
      <c r="I2" s="436"/>
      <c r="J2" s="436"/>
      <c r="K2" s="436"/>
      <c r="L2" s="436"/>
      <c r="M2" s="463"/>
      <c r="N2" s="436"/>
      <c r="O2" s="436"/>
      <c r="P2" s="436"/>
      <c r="Q2" s="436"/>
      <c r="R2" s="436"/>
      <c r="S2" s="436"/>
      <c r="T2" s="400"/>
      <c r="U2" s="400"/>
      <c r="V2" s="396"/>
      <c r="W2" s="436"/>
      <c r="X2" s="436"/>
      <c r="Y2" s="436"/>
      <c r="Z2" s="436"/>
      <c r="AA2" s="436"/>
      <c r="AB2" s="436"/>
      <c r="AC2" s="436"/>
      <c r="AD2" s="436"/>
      <c r="AE2" s="436"/>
    </row>
    <row r="3" spans="1:31" s="134" customFormat="1" ht="16.5" customHeight="1">
      <c r="A3" s="696" t="s">
        <v>749</v>
      </c>
      <c r="B3" s="696"/>
      <c r="C3" s="696"/>
      <c r="D3" s="696"/>
      <c r="E3" s="696"/>
      <c r="F3" s="696"/>
      <c r="G3" s="696"/>
      <c r="H3" s="696"/>
      <c r="I3" s="464"/>
      <c r="J3" s="464"/>
      <c r="K3" s="464"/>
      <c r="L3" s="568"/>
      <c r="M3" s="465"/>
      <c r="N3" s="460"/>
      <c r="O3" s="460"/>
      <c r="P3" s="460"/>
      <c r="Q3" s="460"/>
      <c r="R3" s="460"/>
      <c r="S3" s="460"/>
      <c r="T3" s="397"/>
      <c r="U3" s="397"/>
      <c r="V3" s="394"/>
      <c r="W3" s="460"/>
      <c r="X3" s="460"/>
      <c r="Y3" s="460"/>
      <c r="Z3" s="460"/>
      <c r="AA3" s="460"/>
      <c r="AB3" s="460"/>
      <c r="AC3" s="460"/>
      <c r="AD3" s="460"/>
      <c r="AE3" s="460"/>
    </row>
    <row r="4" spans="1:31" s="48" customFormat="1" ht="6" customHeight="1">
      <c r="A4" s="62"/>
      <c r="B4" s="62"/>
      <c r="C4" s="59"/>
      <c r="D4" s="59"/>
      <c r="E4" s="59"/>
      <c r="F4" s="135"/>
      <c r="G4" s="135"/>
      <c r="H4" s="135"/>
      <c r="I4" s="436"/>
      <c r="J4" s="436"/>
      <c r="K4" s="436"/>
      <c r="L4" s="436"/>
      <c r="M4" s="463"/>
      <c r="N4" s="436"/>
      <c r="O4" s="436"/>
      <c r="P4" s="436"/>
      <c r="Q4" s="436"/>
      <c r="R4" s="436"/>
      <c r="S4" s="436"/>
      <c r="T4" s="463"/>
      <c r="U4" s="463"/>
      <c r="V4" s="436"/>
      <c r="W4" s="436"/>
      <c r="X4" s="436"/>
      <c r="Y4" s="436"/>
      <c r="Z4" s="436"/>
      <c r="AA4" s="436"/>
      <c r="AB4" s="436"/>
      <c r="AC4" s="436"/>
      <c r="AD4" s="436"/>
      <c r="AE4" s="436"/>
    </row>
    <row r="5" spans="1:31" s="133" customFormat="1" ht="12" customHeight="1">
      <c r="A5" s="278"/>
      <c r="B5" s="136" t="s">
        <v>457</v>
      </c>
      <c r="C5" s="796">
        <f>IF(Accueil!F19="","",Accueil!F19)</f>
      </c>
      <c r="D5" s="796"/>
      <c r="E5" s="797"/>
      <c r="F5" s="797"/>
      <c r="G5" s="798"/>
      <c r="H5" s="272"/>
      <c r="I5" s="464"/>
      <c r="J5" s="464"/>
      <c r="K5" s="464"/>
      <c r="L5" s="464"/>
      <c r="M5" s="466"/>
      <c r="N5" s="464"/>
      <c r="O5" s="464"/>
      <c r="P5" s="464"/>
      <c r="Q5" s="464"/>
      <c r="R5" s="464"/>
      <c r="S5" s="464"/>
      <c r="T5" s="466"/>
      <c r="U5" s="466"/>
      <c r="V5" s="464"/>
      <c r="W5" s="464"/>
      <c r="X5" s="464"/>
      <c r="Y5" s="464"/>
      <c r="Z5" s="464"/>
      <c r="AA5" s="464"/>
      <c r="AB5" s="464"/>
      <c r="AC5" s="464"/>
      <c r="AD5" s="464"/>
      <c r="AE5" s="464"/>
    </row>
    <row r="6" spans="1:31" s="133" customFormat="1" ht="4.5" customHeight="1">
      <c r="A6" s="278"/>
      <c r="B6" s="137"/>
      <c r="C6" s="66"/>
      <c r="D6" s="66"/>
      <c r="E6" s="66"/>
      <c r="F6" s="138"/>
      <c r="G6" s="138"/>
      <c r="H6" s="272"/>
      <c r="I6" s="464"/>
      <c r="J6" s="464"/>
      <c r="K6" s="464"/>
      <c r="L6" s="464"/>
      <c r="M6" s="466"/>
      <c r="N6" s="464"/>
      <c r="O6" s="464"/>
      <c r="P6" s="464"/>
      <c r="Q6" s="464"/>
      <c r="R6" s="464"/>
      <c r="S6" s="464"/>
      <c r="T6" s="466"/>
      <c r="U6" s="466"/>
      <c r="V6" s="464"/>
      <c r="W6" s="464"/>
      <c r="X6" s="464"/>
      <c r="Y6" s="464"/>
      <c r="Z6" s="464"/>
      <c r="AA6" s="464"/>
      <c r="AB6" s="464"/>
      <c r="AC6" s="464"/>
      <c r="AD6" s="464"/>
      <c r="AE6" s="464"/>
    </row>
    <row r="7" spans="1:31" s="133" customFormat="1" ht="24.75" customHeight="1">
      <c r="A7" s="278"/>
      <c r="B7" s="139" t="s">
        <v>459</v>
      </c>
      <c r="C7" s="796">
        <f>IF(Accueil!F23="","",Accueil!F23)</f>
      </c>
      <c r="D7" s="796"/>
      <c r="E7" s="797"/>
      <c r="F7" s="797"/>
      <c r="G7" s="798"/>
      <c r="H7" s="272"/>
      <c r="I7" s="464"/>
      <c r="J7" s="464"/>
      <c r="K7" s="464"/>
      <c r="L7" s="464"/>
      <c r="M7" s="466"/>
      <c r="N7" s="464"/>
      <c r="O7" s="464"/>
      <c r="P7" s="464"/>
      <c r="Q7" s="464"/>
      <c r="R7" s="464"/>
      <c r="S7" s="464"/>
      <c r="T7" s="466"/>
      <c r="U7" s="466"/>
      <c r="V7" s="464"/>
      <c r="W7" s="464"/>
      <c r="X7" s="464"/>
      <c r="Y7" s="464"/>
      <c r="Z7" s="464"/>
      <c r="AA7" s="464"/>
      <c r="AB7" s="464"/>
      <c r="AC7" s="464"/>
      <c r="AD7" s="464"/>
      <c r="AE7" s="464"/>
    </row>
    <row r="8" spans="1:31" s="133" customFormat="1" ht="4.5" customHeight="1">
      <c r="A8" s="278"/>
      <c r="B8" s="140"/>
      <c r="C8" s="66"/>
      <c r="D8" s="66"/>
      <c r="E8" s="66"/>
      <c r="F8" s="138"/>
      <c r="G8" s="138"/>
      <c r="H8" s="272"/>
      <c r="I8" s="464"/>
      <c r="J8" s="464"/>
      <c r="K8" s="464"/>
      <c r="L8" s="464"/>
      <c r="M8" s="466"/>
      <c r="N8" s="464"/>
      <c r="O8" s="464"/>
      <c r="P8" s="464"/>
      <c r="Q8" s="464"/>
      <c r="R8" s="464"/>
      <c r="S8" s="464"/>
      <c r="T8" s="466"/>
      <c r="U8" s="466"/>
      <c r="V8" s="464"/>
      <c r="W8" s="464"/>
      <c r="X8" s="464"/>
      <c r="Y8" s="464"/>
      <c r="Z8" s="464"/>
      <c r="AA8" s="464"/>
      <c r="AB8" s="464"/>
      <c r="AC8" s="464"/>
      <c r="AD8" s="464"/>
      <c r="AE8" s="464"/>
    </row>
    <row r="9" spans="1:31" s="133" customFormat="1" ht="12.75" customHeight="1">
      <c r="A9" s="278"/>
      <c r="B9" s="140" t="s">
        <v>460</v>
      </c>
      <c r="C9" s="796">
        <f>IF(Accueil!F25="","",Accueil!F25)</f>
      </c>
      <c r="D9" s="796"/>
      <c r="E9" s="797"/>
      <c r="F9" s="797"/>
      <c r="G9" s="798"/>
      <c r="H9" s="75"/>
      <c r="I9" s="464"/>
      <c r="J9" s="464"/>
      <c r="K9" s="464"/>
      <c r="L9" s="464"/>
      <c r="M9" s="466"/>
      <c r="N9" s="464"/>
      <c r="O9" s="464"/>
      <c r="P9" s="464"/>
      <c r="Q9" s="464"/>
      <c r="R9" s="464"/>
      <c r="S9" s="464"/>
      <c r="T9" s="466"/>
      <c r="U9" s="466"/>
      <c r="V9" s="464"/>
      <c r="W9" s="464"/>
      <c r="X9" s="464"/>
      <c r="Y9" s="464"/>
      <c r="Z9" s="464"/>
      <c r="AA9" s="464"/>
      <c r="AB9" s="464"/>
      <c r="AC9" s="464"/>
      <c r="AD9" s="464"/>
      <c r="AE9" s="464"/>
    </row>
    <row r="10" spans="1:31" s="48" customFormat="1" ht="11.25" customHeight="1">
      <c r="A10" s="62"/>
      <c r="B10" s="141"/>
      <c r="C10" s="59"/>
      <c r="D10" s="59"/>
      <c r="E10" s="59"/>
      <c r="F10" s="135"/>
      <c r="G10" s="135"/>
      <c r="H10" s="135"/>
      <c r="I10" s="436"/>
      <c r="J10" s="436"/>
      <c r="K10" s="436"/>
      <c r="L10" s="436"/>
      <c r="M10" s="463"/>
      <c r="N10" s="436"/>
      <c r="O10" s="436"/>
      <c r="P10" s="436"/>
      <c r="Q10" s="436"/>
      <c r="R10" s="436"/>
      <c r="S10" s="436"/>
      <c r="T10" s="463"/>
      <c r="U10" s="463"/>
      <c r="V10" s="436"/>
      <c r="W10" s="436"/>
      <c r="X10" s="436"/>
      <c r="Y10" s="436"/>
      <c r="Z10" s="436"/>
      <c r="AA10" s="436"/>
      <c r="AB10" s="436"/>
      <c r="AC10" s="436"/>
      <c r="AD10" s="436"/>
      <c r="AE10" s="436"/>
    </row>
    <row r="11" spans="1:31" s="87" customFormat="1" ht="16.5" customHeight="1">
      <c r="A11" s="711" t="s">
        <v>750</v>
      </c>
      <c r="B11" s="712"/>
      <c r="C11" s="712"/>
      <c r="D11" s="712"/>
      <c r="E11" s="712"/>
      <c r="F11" s="712"/>
      <c r="G11" s="712"/>
      <c r="H11" s="713"/>
      <c r="I11" s="396"/>
      <c r="J11" s="394"/>
      <c r="K11" s="394"/>
      <c r="L11" s="394"/>
      <c r="M11" s="397"/>
      <c r="N11" s="394"/>
      <c r="O11" s="394"/>
      <c r="P11" s="394"/>
      <c r="Q11" s="394"/>
      <c r="R11" s="394"/>
      <c r="S11" s="394"/>
      <c r="T11" s="397"/>
      <c r="U11" s="397"/>
      <c r="V11" s="394"/>
      <c r="W11" s="394"/>
      <c r="X11" s="394"/>
      <c r="Y11" s="394"/>
      <c r="Z11" s="394"/>
      <c r="AA11" s="394"/>
      <c r="AB11" s="394"/>
      <c r="AC11" s="394"/>
      <c r="AD11" s="394"/>
      <c r="AE11" s="394"/>
    </row>
    <row r="12" spans="1:31" s="48" customFormat="1" ht="6.75" customHeight="1">
      <c r="A12" s="62"/>
      <c r="B12" s="141"/>
      <c r="C12" s="59"/>
      <c r="D12" s="59"/>
      <c r="E12" s="59"/>
      <c r="F12" s="135"/>
      <c r="G12" s="135"/>
      <c r="H12" s="135"/>
      <c r="I12" s="436"/>
      <c r="J12" s="436"/>
      <c r="K12" s="436"/>
      <c r="L12" s="436"/>
      <c r="M12" s="463"/>
      <c r="N12" s="436"/>
      <c r="O12" s="436"/>
      <c r="P12" s="436"/>
      <c r="Q12" s="436"/>
      <c r="R12" s="436"/>
      <c r="S12" s="436"/>
      <c r="T12" s="463"/>
      <c r="U12" s="463"/>
      <c r="V12" s="436"/>
      <c r="W12" s="436"/>
      <c r="X12" s="436"/>
      <c r="Y12" s="436"/>
      <c r="Z12" s="436"/>
      <c r="AA12" s="436"/>
      <c r="AB12" s="436"/>
      <c r="AC12" s="436"/>
      <c r="AD12" s="436"/>
      <c r="AE12" s="436"/>
    </row>
    <row r="13" spans="1:31" s="48" customFormat="1" ht="10.5" customHeight="1">
      <c r="A13" s="62"/>
      <c r="B13" s="142" t="s">
        <v>476</v>
      </c>
      <c r="C13" s="777"/>
      <c r="D13" s="777"/>
      <c r="E13" s="143" t="s">
        <v>477</v>
      </c>
      <c r="F13" s="791"/>
      <c r="G13" s="792"/>
      <c r="H13" s="62"/>
      <c r="I13" s="436"/>
      <c r="J13" s="436"/>
      <c r="K13" s="436"/>
      <c r="L13" s="436"/>
      <c r="M13" s="463"/>
      <c r="N13" s="436"/>
      <c r="O13" s="436"/>
      <c r="P13" s="436"/>
      <c r="Q13" s="436"/>
      <c r="R13" s="436"/>
      <c r="S13" s="436"/>
      <c r="T13" s="463"/>
      <c r="U13" s="463"/>
      <c r="V13" s="436"/>
      <c r="W13" s="436"/>
      <c r="X13" s="436"/>
      <c r="Y13" s="436"/>
      <c r="Z13" s="436"/>
      <c r="AA13" s="436"/>
      <c r="AB13" s="436"/>
      <c r="AC13" s="436"/>
      <c r="AD13" s="436"/>
      <c r="AE13" s="436"/>
    </row>
    <row r="14" spans="1:31" s="48" customFormat="1" ht="4.5" customHeight="1">
      <c r="A14" s="62"/>
      <c r="B14" s="142"/>
      <c r="C14" s="144"/>
      <c r="D14" s="144"/>
      <c r="E14" s="145"/>
      <c r="F14" s="146"/>
      <c r="G14" s="147"/>
      <c r="H14" s="62"/>
      <c r="I14" s="436"/>
      <c r="J14" s="436"/>
      <c r="K14" s="436"/>
      <c r="L14" s="436"/>
      <c r="M14" s="463"/>
      <c r="N14" s="436"/>
      <c r="O14" s="436"/>
      <c r="P14" s="436"/>
      <c r="Q14" s="436"/>
      <c r="R14" s="436"/>
      <c r="S14" s="436"/>
      <c r="T14" s="463"/>
      <c r="U14" s="463"/>
      <c r="V14" s="436"/>
      <c r="W14" s="436"/>
      <c r="X14" s="436"/>
      <c r="Y14" s="436"/>
      <c r="Z14" s="436"/>
      <c r="AA14" s="436"/>
      <c r="AB14" s="436"/>
      <c r="AC14" s="436"/>
      <c r="AD14" s="436"/>
      <c r="AE14" s="436"/>
    </row>
    <row r="15" spans="1:31" s="48" customFormat="1" ht="10.5" customHeight="1">
      <c r="A15" s="62"/>
      <c r="B15" s="142" t="s">
        <v>479</v>
      </c>
      <c r="C15" s="778"/>
      <c r="D15" s="778"/>
      <c r="E15" s="143" t="s">
        <v>466</v>
      </c>
      <c r="F15" s="791"/>
      <c r="G15" s="792"/>
      <c r="H15" s="273"/>
      <c r="I15" s="436"/>
      <c r="J15" s="436"/>
      <c r="K15" s="436"/>
      <c r="L15" s="436"/>
      <c r="M15" s="463"/>
      <c r="N15" s="436"/>
      <c r="O15" s="436"/>
      <c r="P15" s="436"/>
      <c r="Q15" s="436"/>
      <c r="R15" s="436"/>
      <c r="S15" s="436"/>
      <c r="T15" s="463"/>
      <c r="U15" s="463"/>
      <c r="V15" s="436"/>
      <c r="W15" s="436"/>
      <c r="X15" s="436"/>
      <c r="Y15" s="436"/>
      <c r="Z15" s="436"/>
      <c r="AA15" s="436"/>
      <c r="AB15" s="436"/>
      <c r="AC15" s="436"/>
      <c r="AD15" s="436"/>
      <c r="AE15" s="436"/>
    </row>
    <row r="16" spans="1:31" s="53" customFormat="1" ht="11.25" customHeight="1">
      <c r="A16" s="62"/>
      <c r="B16" s="141"/>
      <c r="C16" s="62"/>
      <c r="D16" s="62"/>
      <c r="E16" s="62"/>
      <c r="F16" s="75"/>
      <c r="G16" s="75"/>
      <c r="H16" s="274"/>
      <c r="I16" s="437"/>
      <c r="J16" s="437"/>
      <c r="K16" s="437"/>
      <c r="L16" s="437"/>
      <c r="M16" s="467"/>
      <c r="N16" s="437"/>
      <c r="O16" s="437"/>
      <c r="P16" s="437"/>
      <c r="Q16" s="437"/>
      <c r="R16" s="437"/>
      <c r="S16" s="437"/>
      <c r="T16" s="467"/>
      <c r="U16" s="467"/>
      <c r="V16" s="437"/>
      <c r="W16" s="437"/>
      <c r="X16" s="437"/>
      <c r="Y16" s="437"/>
      <c r="Z16" s="437"/>
      <c r="AA16" s="437"/>
      <c r="AB16" s="437"/>
      <c r="AC16" s="437"/>
      <c r="AD16" s="437"/>
      <c r="AE16" s="437"/>
    </row>
    <row r="17" spans="1:31" s="87" customFormat="1" ht="16.5" customHeight="1">
      <c r="A17" s="711" t="s">
        <v>751</v>
      </c>
      <c r="B17" s="712"/>
      <c r="C17" s="712"/>
      <c r="D17" s="712"/>
      <c r="E17" s="712"/>
      <c r="F17" s="712"/>
      <c r="G17" s="712"/>
      <c r="H17" s="713"/>
      <c r="I17" s="396"/>
      <c r="J17" s="394"/>
      <c r="K17" s="394"/>
      <c r="L17" s="394"/>
      <c r="M17" s="397"/>
      <c r="N17" s="394"/>
      <c r="O17" s="394"/>
      <c r="P17" s="394"/>
      <c r="Q17" s="394"/>
      <c r="R17" s="394"/>
      <c r="S17" s="394"/>
      <c r="T17" s="397"/>
      <c r="U17" s="397"/>
      <c r="V17" s="394"/>
      <c r="W17" s="394"/>
      <c r="X17" s="394"/>
      <c r="Y17" s="394"/>
      <c r="Z17" s="394"/>
      <c r="AA17" s="394"/>
      <c r="AB17" s="394"/>
      <c r="AC17" s="394"/>
      <c r="AD17" s="394"/>
      <c r="AE17" s="394"/>
    </row>
    <row r="18" spans="1:31" s="53" customFormat="1" ht="4.5" customHeight="1">
      <c r="A18" s="62"/>
      <c r="B18" s="148"/>
      <c r="C18" s="75"/>
      <c r="D18" s="75"/>
      <c r="E18" s="75"/>
      <c r="F18" s="75"/>
      <c r="G18" s="75"/>
      <c r="H18" s="75"/>
      <c r="I18" s="437"/>
      <c r="J18" s="437"/>
      <c r="K18" s="437"/>
      <c r="L18" s="437"/>
      <c r="M18" s="467"/>
      <c r="N18" s="437"/>
      <c r="O18" s="437"/>
      <c r="P18" s="437"/>
      <c r="Q18" s="437"/>
      <c r="R18" s="437"/>
      <c r="S18" s="437"/>
      <c r="T18" s="467"/>
      <c r="U18" s="467"/>
      <c r="V18" s="437"/>
      <c r="W18" s="437"/>
      <c r="X18" s="437"/>
      <c r="Y18" s="437"/>
      <c r="Z18" s="437"/>
      <c r="AA18" s="437"/>
      <c r="AB18" s="437"/>
      <c r="AC18" s="437"/>
      <c r="AD18" s="437"/>
      <c r="AE18" s="437"/>
    </row>
    <row r="19" spans="1:31" s="151" customFormat="1" ht="10.5" customHeight="1">
      <c r="A19" s="141"/>
      <c r="B19" s="149" t="s">
        <v>824</v>
      </c>
      <c r="C19" s="383"/>
      <c r="D19" s="569"/>
      <c r="E19" s="793" t="s">
        <v>607</v>
      </c>
      <c r="F19" s="794"/>
      <c r="G19" s="150"/>
      <c r="H19" s="30"/>
      <c r="I19" s="461"/>
      <c r="J19" s="461"/>
      <c r="K19" s="461"/>
      <c r="L19" s="461"/>
      <c r="M19" s="468"/>
      <c r="N19" s="461"/>
      <c r="O19" s="461"/>
      <c r="P19" s="461"/>
      <c r="Q19" s="461"/>
      <c r="R19" s="461"/>
      <c r="S19" s="461"/>
      <c r="T19" s="468"/>
      <c r="U19" s="468"/>
      <c r="V19" s="461"/>
      <c r="W19" s="461"/>
      <c r="X19" s="461"/>
      <c r="Y19" s="461"/>
      <c r="Z19" s="461"/>
      <c r="AA19" s="461"/>
      <c r="AB19" s="461"/>
      <c r="AC19" s="461"/>
      <c r="AD19" s="461"/>
      <c r="AE19" s="461"/>
    </row>
    <row r="20" spans="1:31" s="53" customFormat="1" ht="4.5" customHeight="1">
      <c r="A20" s="62"/>
      <c r="B20" s="35"/>
      <c r="C20" s="62"/>
      <c r="D20" s="62"/>
      <c r="E20" s="62"/>
      <c r="F20" s="62"/>
      <c r="G20" s="66"/>
      <c r="H20" s="75"/>
      <c r="I20" s="437"/>
      <c r="J20" s="437"/>
      <c r="K20" s="437"/>
      <c r="L20" s="437"/>
      <c r="M20" s="467"/>
      <c r="N20" s="437"/>
      <c r="O20" s="437"/>
      <c r="P20" s="437"/>
      <c r="Q20" s="437"/>
      <c r="R20" s="437"/>
      <c r="S20" s="437"/>
      <c r="T20" s="467"/>
      <c r="U20" s="467"/>
      <c r="V20" s="437"/>
      <c r="W20" s="437"/>
      <c r="X20" s="437"/>
      <c r="Y20" s="437"/>
      <c r="Z20" s="437"/>
      <c r="AA20" s="437"/>
      <c r="AB20" s="437"/>
      <c r="AC20" s="437"/>
      <c r="AD20" s="437"/>
      <c r="AE20" s="437"/>
    </row>
    <row r="21" spans="1:31" s="53" customFormat="1" ht="10.5" customHeight="1">
      <c r="A21" s="62"/>
      <c r="B21" s="152"/>
      <c r="E21" s="793" t="s">
        <v>608</v>
      </c>
      <c r="F21" s="795"/>
      <c r="G21" s="383"/>
      <c r="H21" s="75"/>
      <c r="I21" s="437"/>
      <c r="J21" s="437"/>
      <c r="K21" s="437"/>
      <c r="L21" s="437"/>
      <c r="M21" s="467"/>
      <c r="N21" s="437"/>
      <c r="O21" s="437"/>
      <c r="P21" s="437"/>
      <c r="Q21" s="437"/>
      <c r="R21" s="437"/>
      <c r="S21" s="437"/>
      <c r="T21" s="467"/>
      <c r="U21" s="467"/>
      <c r="V21" s="437"/>
      <c r="W21" s="437"/>
      <c r="X21" s="437"/>
      <c r="Y21" s="437"/>
      <c r="Z21" s="437"/>
      <c r="AA21" s="437"/>
      <c r="AB21" s="437"/>
      <c r="AC21" s="437"/>
      <c r="AD21" s="437"/>
      <c r="AE21" s="437"/>
    </row>
    <row r="22" spans="1:31" s="53" customFormat="1" ht="6.75" customHeight="1">
      <c r="A22" s="62"/>
      <c r="B22" s="152"/>
      <c r="C22" s="65"/>
      <c r="D22" s="65"/>
      <c r="E22" s="108"/>
      <c r="F22" s="108"/>
      <c r="G22" s="119"/>
      <c r="H22" s="75"/>
      <c r="I22" s="437"/>
      <c r="J22" s="437"/>
      <c r="K22" s="437"/>
      <c r="L22" s="437"/>
      <c r="M22" s="467"/>
      <c r="N22" s="437"/>
      <c r="O22" s="437"/>
      <c r="P22" s="437"/>
      <c r="Q22" s="437"/>
      <c r="R22" s="437"/>
      <c r="S22" s="437"/>
      <c r="T22" s="467"/>
      <c r="U22" s="467"/>
      <c r="V22" s="437"/>
      <c r="W22" s="437"/>
      <c r="X22" s="437"/>
      <c r="Y22" s="437"/>
      <c r="Z22" s="437"/>
      <c r="AA22" s="437"/>
      <c r="AB22" s="437"/>
      <c r="AC22" s="437"/>
      <c r="AD22" s="437"/>
      <c r="AE22" s="437"/>
    </row>
    <row r="23" spans="1:31" s="153" customFormat="1" ht="28.5" customHeight="1">
      <c r="A23" s="66"/>
      <c r="B23" s="780" t="s">
        <v>825</v>
      </c>
      <c r="C23" s="780"/>
      <c r="D23" s="780"/>
      <c r="E23" s="780"/>
      <c r="F23" s="780"/>
      <c r="G23" s="780"/>
      <c r="H23" s="119"/>
      <c r="I23" s="447"/>
      <c r="J23" s="447"/>
      <c r="K23" s="447"/>
      <c r="L23" s="469"/>
      <c r="M23" s="463"/>
      <c r="N23" s="469"/>
      <c r="O23" s="447"/>
      <c r="P23" s="447"/>
      <c r="Q23" s="447"/>
      <c r="R23" s="447"/>
      <c r="S23" s="447"/>
      <c r="T23" s="463"/>
      <c r="U23" s="463"/>
      <c r="V23" s="447"/>
      <c r="W23" s="447"/>
      <c r="X23" s="447"/>
      <c r="Y23" s="447"/>
      <c r="Z23" s="447"/>
      <c r="AA23" s="447"/>
      <c r="AB23" s="447"/>
      <c r="AC23" s="447"/>
      <c r="AD23" s="447"/>
      <c r="AE23" s="447"/>
    </row>
    <row r="24" spans="1:31" s="48" customFormat="1" ht="79.5" customHeight="1">
      <c r="A24" s="275"/>
      <c r="B24" s="779"/>
      <c r="C24" s="779"/>
      <c r="D24" s="779"/>
      <c r="E24" s="779"/>
      <c r="F24" s="779"/>
      <c r="G24" s="779"/>
      <c r="H24" s="275"/>
      <c r="I24" s="436"/>
      <c r="J24" s="436"/>
      <c r="K24" s="436"/>
      <c r="L24" s="470"/>
      <c r="M24" s="463"/>
      <c r="N24" s="470"/>
      <c r="O24" s="436"/>
      <c r="P24" s="436"/>
      <c r="Q24" s="436"/>
      <c r="R24" s="436"/>
      <c r="S24" s="436"/>
      <c r="T24" s="463"/>
      <c r="U24" s="463"/>
      <c r="V24" s="436"/>
      <c r="W24" s="436"/>
      <c r="X24" s="436"/>
      <c r="Y24" s="436"/>
      <c r="Z24" s="436"/>
      <c r="AA24" s="436"/>
      <c r="AB24" s="436"/>
      <c r="AC24" s="436"/>
      <c r="AD24" s="436"/>
      <c r="AE24" s="436"/>
    </row>
    <row r="25" spans="1:31" s="48" customFormat="1" ht="6.75" customHeight="1">
      <c r="A25" s="275"/>
      <c r="B25" s="570"/>
      <c r="C25" s="571"/>
      <c r="D25" s="571"/>
      <c r="E25" s="571"/>
      <c r="F25" s="571"/>
      <c r="G25" s="571"/>
      <c r="H25" s="275"/>
      <c r="I25" s="436"/>
      <c r="J25" s="436"/>
      <c r="K25" s="436"/>
      <c r="L25" s="436"/>
      <c r="M25" s="463"/>
      <c r="N25" s="436"/>
      <c r="O25" s="436"/>
      <c r="P25" s="436"/>
      <c r="Q25" s="436"/>
      <c r="R25" s="436"/>
      <c r="S25" s="436"/>
      <c r="T25" s="463"/>
      <c r="U25" s="463"/>
      <c r="V25" s="436"/>
      <c r="W25" s="436"/>
      <c r="X25" s="436"/>
      <c r="Y25" s="436"/>
      <c r="Z25" s="436"/>
      <c r="AA25" s="436"/>
      <c r="AB25" s="436"/>
      <c r="AC25" s="436"/>
      <c r="AD25" s="436"/>
      <c r="AE25" s="436"/>
    </row>
    <row r="26" spans="1:31" s="153" customFormat="1" ht="13.5" customHeight="1">
      <c r="A26" s="66"/>
      <c r="B26" s="780" t="s">
        <v>805</v>
      </c>
      <c r="C26" s="780"/>
      <c r="D26" s="780"/>
      <c r="E26" s="780"/>
      <c r="F26" s="780"/>
      <c r="G26" s="780"/>
      <c r="H26" s="119"/>
      <c r="I26" s="447"/>
      <c r="J26" s="447"/>
      <c r="K26" s="447"/>
      <c r="L26" s="447"/>
      <c r="M26" s="463"/>
      <c r="N26" s="447"/>
      <c r="O26" s="447"/>
      <c r="P26" s="447"/>
      <c r="Q26" s="447"/>
      <c r="R26" s="447"/>
      <c r="S26" s="447"/>
      <c r="T26" s="463"/>
      <c r="U26" s="463"/>
      <c r="V26" s="447"/>
      <c r="W26" s="447"/>
      <c r="X26" s="447"/>
      <c r="Y26" s="447"/>
      <c r="Z26" s="447"/>
      <c r="AA26" s="447"/>
      <c r="AB26" s="447"/>
      <c r="AC26" s="447"/>
      <c r="AD26" s="447"/>
      <c r="AE26" s="447"/>
    </row>
    <row r="27" spans="1:31" s="48" customFormat="1" ht="51.75" customHeight="1">
      <c r="A27" s="275"/>
      <c r="B27" s="779"/>
      <c r="C27" s="779"/>
      <c r="D27" s="779"/>
      <c r="E27" s="779"/>
      <c r="F27" s="779"/>
      <c r="G27" s="779"/>
      <c r="H27" s="275"/>
      <c r="I27" s="436"/>
      <c r="J27" s="436"/>
      <c r="K27" s="436"/>
      <c r="L27" s="436"/>
      <c r="M27" s="463"/>
      <c r="N27" s="436"/>
      <c r="O27" s="436"/>
      <c r="P27" s="436"/>
      <c r="Q27" s="436"/>
      <c r="R27" s="436"/>
      <c r="S27" s="436"/>
      <c r="T27" s="463"/>
      <c r="U27" s="463"/>
      <c r="V27" s="436"/>
      <c r="W27" s="436"/>
      <c r="X27" s="436"/>
      <c r="Y27" s="436"/>
      <c r="Z27" s="436"/>
      <c r="AA27" s="436"/>
      <c r="AB27" s="436"/>
      <c r="AC27" s="436"/>
      <c r="AD27" s="436"/>
      <c r="AE27" s="436"/>
    </row>
    <row r="28" spans="1:31" s="48" customFormat="1" ht="6.75" customHeight="1">
      <c r="A28" s="275"/>
      <c r="B28" s="570"/>
      <c r="C28" s="571"/>
      <c r="D28" s="571"/>
      <c r="E28" s="571"/>
      <c r="F28" s="571"/>
      <c r="G28" s="571"/>
      <c r="H28" s="275"/>
      <c r="I28" s="436"/>
      <c r="J28" s="436"/>
      <c r="K28" s="436"/>
      <c r="L28" s="436"/>
      <c r="M28" s="463"/>
      <c r="N28" s="436"/>
      <c r="O28" s="436"/>
      <c r="P28" s="436"/>
      <c r="Q28" s="436"/>
      <c r="R28" s="436"/>
      <c r="S28" s="436"/>
      <c r="T28" s="463"/>
      <c r="U28" s="463"/>
      <c r="V28" s="436"/>
      <c r="W28" s="436"/>
      <c r="X28" s="436"/>
      <c r="Y28" s="436"/>
      <c r="Z28" s="436"/>
      <c r="AA28" s="436"/>
      <c r="AB28" s="436"/>
      <c r="AC28" s="436"/>
      <c r="AD28" s="436"/>
      <c r="AE28" s="436"/>
    </row>
    <row r="29" spans="1:31" s="154" customFormat="1" ht="22.5" customHeight="1">
      <c r="A29" s="127"/>
      <c r="B29" s="781" t="s">
        <v>826</v>
      </c>
      <c r="C29" s="781"/>
      <c r="D29" s="781"/>
      <c r="E29" s="781"/>
      <c r="F29" s="781"/>
      <c r="G29" s="781"/>
      <c r="H29" s="127"/>
      <c r="I29" s="461"/>
      <c r="J29" s="461"/>
      <c r="K29" s="461"/>
      <c r="L29" s="461"/>
      <c r="M29" s="468"/>
      <c r="N29" s="461"/>
      <c r="O29" s="461"/>
      <c r="P29" s="461"/>
      <c r="Q29" s="461"/>
      <c r="R29" s="461"/>
      <c r="S29" s="461"/>
      <c r="T29" s="468"/>
      <c r="U29" s="468"/>
      <c r="V29" s="461"/>
      <c r="W29" s="461"/>
      <c r="X29" s="461"/>
      <c r="Y29" s="461"/>
      <c r="Z29" s="461"/>
      <c r="AA29" s="461"/>
      <c r="AB29" s="461"/>
      <c r="AC29" s="461"/>
      <c r="AD29" s="461"/>
      <c r="AE29" s="461"/>
    </row>
    <row r="30" spans="1:31" s="154" customFormat="1" ht="4.5" customHeight="1">
      <c r="A30" s="127"/>
      <c r="B30" s="155"/>
      <c r="C30" s="572"/>
      <c r="D30" s="572"/>
      <c r="E30" s="572"/>
      <c r="F30" s="572"/>
      <c r="G30" s="572"/>
      <c r="H30" s="127"/>
      <c r="I30" s="461"/>
      <c r="J30" s="461"/>
      <c r="K30" s="461"/>
      <c r="L30" s="461"/>
      <c r="M30" s="468"/>
      <c r="N30" s="461"/>
      <c r="O30" s="461"/>
      <c r="P30" s="461"/>
      <c r="Q30" s="461"/>
      <c r="R30" s="461"/>
      <c r="S30" s="461"/>
      <c r="T30" s="468"/>
      <c r="U30" s="468"/>
      <c r="V30" s="461"/>
      <c r="W30" s="461"/>
      <c r="X30" s="461"/>
      <c r="Y30" s="461"/>
      <c r="Z30" s="461"/>
      <c r="AA30" s="461"/>
      <c r="AB30" s="461"/>
      <c r="AC30" s="461"/>
      <c r="AD30" s="461"/>
      <c r="AE30" s="461"/>
    </row>
    <row r="31" spans="1:31" s="48" customFormat="1" ht="79.5" customHeight="1">
      <c r="A31" s="280"/>
      <c r="B31" s="779"/>
      <c r="C31" s="779"/>
      <c r="D31" s="779"/>
      <c r="E31" s="779"/>
      <c r="F31" s="779"/>
      <c r="G31" s="779"/>
      <c r="H31" s="275"/>
      <c r="I31" s="436"/>
      <c r="J31" s="436"/>
      <c r="K31" s="436"/>
      <c r="L31" s="436"/>
      <c r="M31" s="463"/>
      <c r="N31" s="436"/>
      <c r="O31" s="436"/>
      <c r="P31" s="436"/>
      <c r="Q31" s="436"/>
      <c r="R31" s="436"/>
      <c r="S31" s="436"/>
      <c r="T31" s="463"/>
      <c r="U31" s="463"/>
      <c r="V31" s="436"/>
      <c r="W31" s="436"/>
      <c r="X31" s="436"/>
      <c r="Y31" s="436"/>
      <c r="Z31" s="436"/>
      <c r="AA31" s="436"/>
      <c r="AB31" s="436"/>
      <c r="AC31" s="436"/>
      <c r="AD31" s="436"/>
      <c r="AE31" s="436"/>
    </row>
    <row r="32" spans="1:31" s="154" customFormat="1" ht="39" customHeight="1">
      <c r="A32" s="127"/>
      <c r="B32" s="788" t="s">
        <v>807</v>
      </c>
      <c r="C32" s="788"/>
      <c r="D32" s="788"/>
      <c r="E32" s="788"/>
      <c r="F32" s="788"/>
      <c r="G32" s="788"/>
      <c r="H32" s="141"/>
      <c r="I32" s="461"/>
      <c r="J32" s="461"/>
      <c r="K32" s="461"/>
      <c r="L32" s="461"/>
      <c r="M32" s="468"/>
      <c r="N32" s="461"/>
      <c r="O32" s="461"/>
      <c r="P32" s="461"/>
      <c r="Q32" s="461"/>
      <c r="R32" s="461"/>
      <c r="S32" s="461"/>
      <c r="T32" s="468"/>
      <c r="U32" s="468"/>
      <c r="V32" s="461"/>
      <c r="W32" s="461"/>
      <c r="X32" s="461"/>
      <c r="Y32" s="461"/>
      <c r="Z32" s="461"/>
      <c r="AA32" s="461"/>
      <c r="AB32" s="461"/>
      <c r="AC32" s="461"/>
      <c r="AD32" s="461"/>
      <c r="AE32" s="461"/>
    </row>
    <row r="33" spans="1:31" s="133" customFormat="1" ht="12" customHeight="1">
      <c r="A33" s="279"/>
      <c r="B33" s="156" t="s">
        <v>609</v>
      </c>
      <c r="C33" s="783"/>
      <c r="D33" s="783"/>
      <c r="E33" s="784"/>
      <c r="F33" s="784"/>
      <c r="G33" s="785"/>
      <c r="H33" s="272"/>
      <c r="I33" s="464"/>
      <c r="J33" s="464"/>
      <c r="K33" s="464"/>
      <c r="L33" s="464"/>
      <c r="M33" s="466"/>
      <c r="N33" s="464"/>
      <c r="O33" s="464"/>
      <c r="P33" s="464"/>
      <c r="Q33" s="464"/>
      <c r="R33" s="464"/>
      <c r="S33" s="464"/>
      <c r="T33" s="466"/>
      <c r="U33" s="466"/>
      <c r="V33" s="464"/>
      <c r="W33" s="464"/>
      <c r="X33" s="464"/>
      <c r="Y33" s="464"/>
      <c r="Z33" s="464"/>
      <c r="AA33" s="464"/>
      <c r="AB33" s="464"/>
      <c r="AC33" s="464"/>
      <c r="AD33" s="464"/>
      <c r="AE33" s="464"/>
    </row>
    <row r="34" spans="1:31" s="48" customFormat="1" ht="6" customHeight="1">
      <c r="A34" s="280"/>
      <c r="B34" s="573"/>
      <c r="C34" s="574"/>
      <c r="D34" s="574"/>
      <c r="E34" s="574"/>
      <c r="F34" s="574"/>
      <c r="G34" s="574"/>
      <c r="H34" s="275"/>
      <c r="I34" s="436"/>
      <c r="J34" s="436"/>
      <c r="K34" s="436"/>
      <c r="L34" s="436"/>
      <c r="M34" s="463"/>
      <c r="N34" s="436"/>
      <c r="O34" s="436"/>
      <c r="P34" s="436"/>
      <c r="Q34" s="436"/>
      <c r="R34" s="436"/>
      <c r="S34" s="436"/>
      <c r="T34" s="463"/>
      <c r="U34" s="463"/>
      <c r="V34" s="436"/>
      <c r="W34" s="436"/>
      <c r="X34" s="436"/>
      <c r="Y34" s="436"/>
      <c r="Z34" s="436"/>
      <c r="AA34" s="436"/>
      <c r="AB34" s="436"/>
      <c r="AC34" s="436"/>
      <c r="AD34" s="436"/>
      <c r="AE34" s="436"/>
    </row>
    <row r="35" spans="1:31" s="133" customFormat="1" ht="12" customHeight="1">
      <c r="A35" s="279"/>
      <c r="B35" s="156" t="s">
        <v>610</v>
      </c>
      <c r="C35" s="783"/>
      <c r="D35" s="783"/>
      <c r="E35" s="784"/>
      <c r="F35" s="784"/>
      <c r="G35" s="785"/>
      <c r="H35" s="272"/>
      <c r="I35" s="464"/>
      <c r="J35" s="464"/>
      <c r="K35" s="464"/>
      <c r="L35" s="464"/>
      <c r="M35" s="466"/>
      <c r="N35" s="464"/>
      <c r="O35" s="464"/>
      <c r="P35" s="464"/>
      <c r="Q35" s="464"/>
      <c r="R35" s="464"/>
      <c r="S35" s="464"/>
      <c r="T35" s="466"/>
      <c r="U35" s="466"/>
      <c r="V35" s="464"/>
      <c r="W35" s="464"/>
      <c r="X35" s="464"/>
      <c r="Y35" s="464"/>
      <c r="Z35" s="464"/>
      <c r="AA35" s="464"/>
      <c r="AB35" s="464"/>
      <c r="AC35" s="464"/>
      <c r="AD35" s="464"/>
      <c r="AE35" s="464"/>
    </row>
    <row r="36" spans="1:31" s="48" customFormat="1" ht="6" customHeight="1">
      <c r="A36" s="280"/>
      <c r="B36" s="573"/>
      <c r="C36" s="574"/>
      <c r="D36" s="574"/>
      <c r="E36" s="574"/>
      <c r="F36" s="574"/>
      <c r="G36" s="574"/>
      <c r="H36" s="275"/>
      <c r="I36" s="436"/>
      <c r="J36" s="436"/>
      <c r="K36" s="436"/>
      <c r="L36" s="436"/>
      <c r="M36" s="463"/>
      <c r="N36" s="436"/>
      <c r="O36" s="436"/>
      <c r="P36" s="436"/>
      <c r="Q36" s="436"/>
      <c r="R36" s="436"/>
      <c r="S36" s="436"/>
      <c r="T36" s="463"/>
      <c r="U36" s="463"/>
      <c r="V36" s="436"/>
      <c r="W36" s="436"/>
      <c r="X36" s="436"/>
      <c r="Y36" s="436"/>
      <c r="Z36" s="436"/>
      <c r="AA36" s="436"/>
      <c r="AB36" s="436"/>
      <c r="AC36" s="436"/>
      <c r="AD36" s="436"/>
      <c r="AE36" s="436"/>
    </row>
    <row r="37" spans="1:31" s="133" customFormat="1" ht="12" customHeight="1">
      <c r="A37" s="279"/>
      <c r="B37" s="156" t="s">
        <v>611</v>
      </c>
      <c r="C37" s="783"/>
      <c r="D37" s="783"/>
      <c r="E37" s="784"/>
      <c r="F37" s="784"/>
      <c r="G37" s="785"/>
      <c r="H37" s="272"/>
      <c r="I37" s="464"/>
      <c r="J37" s="464"/>
      <c r="K37" s="464"/>
      <c r="L37" s="464"/>
      <c r="M37" s="466"/>
      <c r="N37" s="464"/>
      <c r="O37" s="464"/>
      <c r="P37" s="464"/>
      <c r="Q37" s="464"/>
      <c r="R37" s="464"/>
      <c r="S37" s="464"/>
      <c r="T37" s="466"/>
      <c r="U37" s="466"/>
      <c r="V37" s="464"/>
      <c r="W37" s="464"/>
      <c r="X37" s="464"/>
      <c r="Y37" s="464"/>
      <c r="Z37" s="464"/>
      <c r="AA37" s="464"/>
      <c r="AB37" s="464"/>
      <c r="AC37" s="464"/>
      <c r="AD37" s="464"/>
      <c r="AE37" s="464"/>
    </row>
    <row r="38" spans="1:31" s="48" customFormat="1" ht="12.75" customHeight="1">
      <c r="A38" s="280"/>
      <c r="B38" s="575"/>
      <c r="C38" s="576"/>
      <c r="D38" s="576"/>
      <c r="E38" s="576"/>
      <c r="F38" s="576"/>
      <c r="G38" s="576"/>
      <c r="H38" s="275"/>
      <c r="I38" s="436"/>
      <c r="J38" s="436"/>
      <c r="K38" s="436"/>
      <c r="L38" s="436"/>
      <c r="M38" s="463"/>
      <c r="N38" s="436"/>
      <c r="O38" s="436"/>
      <c r="P38" s="436"/>
      <c r="Q38" s="436"/>
      <c r="R38" s="436"/>
      <c r="S38" s="436"/>
      <c r="T38" s="463"/>
      <c r="U38" s="463"/>
      <c r="V38" s="436"/>
      <c r="W38" s="436"/>
      <c r="X38" s="436"/>
      <c r="Y38" s="436"/>
      <c r="Z38" s="436"/>
      <c r="AA38" s="436"/>
      <c r="AB38" s="436"/>
      <c r="AC38" s="436"/>
      <c r="AD38" s="436"/>
      <c r="AE38" s="436"/>
    </row>
    <row r="39" spans="1:31" s="128" customFormat="1" ht="21" customHeight="1">
      <c r="A39" s="127"/>
      <c r="B39" s="577" t="s">
        <v>849</v>
      </c>
      <c r="C39" s="148"/>
      <c r="D39" s="148"/>
      <c r="E39" s="786" t="s">
        <v>612</v>
      </c>
      <c r="F39" s="786"/>
      <c r="G39" s="786"/>
      <c r="H39" s="148"/>
      <c r="I39" s="385"/>
      <c r="J39" s="385"/>
      <c r="K39" s="385"/>
      <c r="L39" s="385"/>
      <c r="M39" s="471"/>
      <c r="N39" s="385"/>
      <c r="O39" s="385"/>
      <c r="P39" s="385"/>
      <c r="Q39" s="385"/>
      <c r="R39" s="385"/>
      <c r="S39" s="385"/>
      <c r="T39" s="471"/>
      <c r="U39" s="471"/>
      <c r="V39" s="385"/>
      <c r="W39" s="385"/>
      <c r="X39" s="385"/>
      <c r="Y39" s="385"/>
      <c r="Z39" s="385"/>
      <c r="AA39" s="385"/>
      <c r="AB39" s="385"/>
      <c r="AC39" s="385"/>
      <c r="AD39" s="385"/>
      <c r="AE39" s="385"/>
    </row>
    <row r="40" spans="1:31" s="83" customFormat="1" ht="22.5" customHeight="1">
      <c r="A40" s="84"/>
      <c r="B40" s="157" t="s">
        <v>613</v>
      </c>
      <c r="C40" s="789" t="s">
        <v>614</v>
      </c>
      <c r="D40" s="790"/>
      <c r="E40" s="158" t="s">
        <v>615</v>
      </c>
      <c r="F40" s="159" t="s">
        <v>616</v>
      </c>
      <c r="G40" s="159" t="s">
        <v>617</v>
      </c>
      <c r="H40" s="66"/>
      <c r="I40" s="396"/>
      <c r="J40" s="396"/>
      <c r="K40" s="396"/>
      <c r="L40" s="396"/>
      <c r="M40" s="400"/>
      <c r="N40" s="396"/>
      <c r="O40" s="396"/>
      <c r="P40" s="396"/>
      <c r="Q40" s="396"/>
      <c r="R40" s="396"/>
      <c r="S40" s="396"/>
      <c r="T40" s="400"/>
      <c r="U40" s="400"/>
      <c r="V40" s="396"/>
      <c r="W40" s="396"/>
      <c r="X40" s="396"/>
      <c r="Y40" s="396"/>
      <c r="Z40" s="396"/>
      <c r="AA40" s="396"/>
      <c r="AB40" s="396"/>
      <c r="AC40" s="396"/>
      <c r="AD40" s="396"/>
      <c r="AE40" s="396"/>
    </row>
    <row r="41" spans="1:31" s="160" customFormat="1" ht="10.5" customHeight="1">
      <c r="A41" s="58"/>
      <c r="B41" s="787" t="s">
        <v>618</v>
      </c>
      <c r="C41" s="775"/>
      <c r="D41" s="776"/>
      <c r="E41" s="150"/>
      <c r="F41" s="150"/>
      <c r="G41" s="150"/>
      <c r="H41" s="276"/>
      <c r="I41" s="472"/>
      <c r="J41" s="472"/>
      <c r="K41" s="472"/>
      <c r="L41" s="472"/>
      <c r="M41" s="473"/>
      <c r="N41" s="472"/>
      <c r="O41" s="472"/>
      <c r="P41" s="472"/>
      <c r="Q41" s="472"/>
      <c r="R41" s="472"/>
      <c r="S41" s="472"/>
      <c r="T41" s="473"/>
      <c r="U41" s="473"/>
      <c r="V41" s="472"/>
      <c r="W41" s="472"/>
      <c r="X41" s="472"/>
      <c r="Y41" s="472"/>
      <c r="Z41" s="472"/>
      <c r="AA41" s="472"/>
      <c r="AB41" s="472"/>
      <c r="AC41" s="472"/>
      <c r="AD41" s="472"/>
      <c r="AE41" s="472"/>
    </row>
    <row r="42" spans="1:31" s="160" customFormat="1" ht="10.5" customHeight="1">
      <c r="A42" s="58"/>
      <c r="B42" s="787"/>
      <c r="C42" s="775"/>
      <c r="D42" s="776"/>
      <c r="E42" s="150"/>
      <c r="F42" s="150"/>
      <c r="G42" s="150"/>
      <c r="H42" s="276"/>
      <c r="I42" s="472"/>
      <c r="J42" s="472"/>
      <c r="K42" s="472"/>
      <c r="L42" s="472"/>
      <c r="M42" s="473"/>
      <c r="N42" s="472"/>
      <c r="O42" s="472"/>
      <c r="P42" s="472"/>
      <c r="Q42" s="472"/>
      <c r="R42" s="472"/>
      <c r="S42" s="472"/>
      <c r="T42" s="473"/>
      <c r="U42" s="473"/>
      <c r="V42" s="472"/>
      <c r="W42" s="472"/>
      <c r="X42" s="472"/>
      <c r="Y42" s="472"/>
      <c r="Z42" s="472"/>
      <c r="AA42" s="472"/>
      <c r="AB42" s="472"/>
      <c r="AC42" s="472"/>
      <c r="AD42" s="472"/>
      <c r="AE42" s="472"/>
    </row>
    <row r="43" spans="1:31" s="160" customFormat="1" ht="10.5" customHeight="1">
      <c r="A43" s="58"/>
      <c r="B43" s="787"/>
      <c r="C43" s="775"/>
      <c r="D43" s="776"/>
      <c r="E43" s="150"/>
      <c r="F43" s="150"/>
      <c r="G43" s="150"/>
      <c r="H43" s="276"/>
      <c r="I43" s="472"/>
      <c r="J43" s="472"/>
      <c r="K43" s="472"/>
      <c r="L43" s="472"/>
      <c r="M43" s="473"/>
      <c r="N43" s="472"/>
      <c r="O43" s="472"/>
      <c r="P43" s="472"/>
      <c r="Q43" s="472"/>
      <c r="R43" s="472"/>
      <c r="S43" s="472"/>
      <c r="T43" s="473"/>
      <c r="U43" s="473"/>
      <c r="V43" s="472"/>
      <c r="W43" s="472"/>
      <c r="X43" s="472"/>
      <c r="Y43" s="472"/>
      <c r="Z43" s="472"/>
      <c r="AA43" s="472"/>
      <c r="AB43" s="472"/>
      <c r="AC43" s="472"/>
      <c r="AD43" s="472"/>
      <c r="AE43" s="472"/>
    </row>
    <row r="44" spans="1:31" s="160" customFormat="1" ht="10.5" customHeight="1">
      <c r="A44" s="58"/>
      <c r="B44" s="787" t="s">
        <v>619</v>
      </c>
      <c r="C44" s="775"/>
      <c r="D44" s="776"/>
      <c r="E44" s="150"/>
      <c r="F44" s="150"/>
      <c r="G44" s="150"/>
      <c r="H44" s="276"/>
      <c r="I44" s="472"/>
      <c r="J44" s="472"/>
      <c r="K44" s="472"/>
      <c r="L44" s="472"/>
      <c r="M44" s="473"/>
      <c r="N44" s="472"/>
      <c r="O44" s="472"/>
      <c r="P44" s="472"/>
      <c r="Q44" s="472"/>
      <c r="R44" s="472"/>
      <c r="S44" s="472"/>
      <c r="T44" s="473"/>
      <c r="U44" s="473"/>
      <c r="V44" s="472"/>
      <c r="W44" s="472"/>
      <c r="X44" s="472"/>
      <c r="Y44" s="472"/>
      <c r="Z44" s="472"/>
      <c r="AA44" s="472"/>
      <c r="AB44" s="472"/>
      <c r="AC44" s="472"/>
      <c r="AD44" s="472"/>
      <c r="AE44" s="472"/>
    </row>
    <row r="45" spans="1:31" s="160" customFormat="1" ht="10.5" customHeight="1">
      <c r="A45" s="58"/>
      <c r="B45" s="787"/>
      <c r="C45" s="775"/>
      <c r="D45" s="776"/>
      <c r="E45" s="150"/>
      <c r="F45" s="150"/>
      <c r="G45" s="150"/>
      <c r="H45" s="276"/>
      <c r="I45" s="472"/>
      <c r="J45" s="472"/>
      <c r="K45" s="472"/>
      <c r="L45" s="472"/>
      <c r="M45" s="473"/>
      <c r="N45" s="472"/>
      <c r="O45" s="472"/>
      <c r="P45" s="472"/>
      <c r="Q45" s="472"/>
      <c r="R45" s="472"/>
      <c r="S45" s="472"/>
      <c r="T45" s="473"/>
      <c r="U45" s="473"/>
      <c r="V45" s="472"/>
      <c r="W45" s="472"/>
      <c r="X45" s="472"/>
      <c r="Y45" s="472"/>
      <c r="Z45" s="472"/>
      <c r="AA45" s="472"/>
      <c r="AB45" s="472"/>
      <c r="AC45" s="472"/>
      <c r="AD45" s="472"/>
      <c r="AE45" s="472"/>
    </row>
    <row r="46" spans="1:31" s="160" customFormat="1" ht="10.5" customHeight="1">
      <c r="A46" s="58"/>
      <c r="B46" s="787"/>
      <c r="C46" s="775"/>
      <c r="D46" s="776"/>
      <c r="E46" s="150"/>
      <c r="F46" s="150"/>
      <c r="G46" s="150"/>
      <c r="H46" s="276"/>
      <c r="I46" s="472"/>
      <c r="J46" s="472"/>
      <c r="K46" s="472"/>
      <c r="L46" s="472"/>
      <c r="M46" s="473"/>
      <c r="N46" s="472"/>
      <c r="O46" s="472"/>
      <c r="P46" s="472"/>
      <c r="Q46" s="472"/>
      <c r="R46" s="472"/>
      <c r="S46" s="472"/>
      <c r="T46" s="473"/>
      <c r="U46" s="473"/>
      <c r="V46" s="472"/>
      <c r="W46" s="472"/>
      <c r="X46" s="472"/>
      <c r="Y46" s="472"/>
      <c r="Z46" s="472"/>
      <c r="AA46" s="472"/>
      <c r="AB46" s="472"/>
      <c r="AC46" s="472"/>
      <c r="AD46" s="472"/>
      <c r="AE46" s="472"/>
    </row>
    <row r="47" spans="1:31" s="160" customFormat="1" ht="10.5" customHeight="1">
      <c r="A47" s="58"/>
      <c r="B47" s="108"/>
      <c r="C47" s="75"/>
      <c r="D47" s="75"/>
      <c r="E47" s="75"/>
      <c r="F47" s="75"/>
      <c r="G47" s="75"/>
      <c r="H47" s="276"/>
      <c r="I47" s="472"/>
      <c r="J47" s="472"/>
      <c r="K47" s="472"/>
      <c r="L47" s="472"/>
      <c r="M47" s="473"/>
      <c r="N47" s="472"/>
      <c r="O47" s="472"/>
      <c r="P47" s="472"/>
      <c r="Q47" s="472"/>
      <c r="R47" s="472"/>
      <c r="S47" s="472"/>
      <c r="T47" s="473"/>
      <c r="U47" s="473"/>
      <c r="V47" s="472"/>
      <c r="W47" s="472"/>
      <c r="X47" s="472"/>
      <c r="Y47" s="472"/>
      <c r="Z47" s="472"/>
      <c r="AA47" s="472"/>
      <c r="AB47" s="472"/>
      <c r="AC47" s="472"/>
      <c r="AD47" s="472"/>
      <c r="AE47" s="472"/>
    </row>
    <row r="48" spans="1:31" s="48" customFormat="1" ht="12" customHeight="1">
      <c r="A48" s="58"/>
      <c r="B48" s="384"/>
      <c r="C48" s="161" t="s">
        <v>620</v>
      </c>
      <c r="D48" s="161"/>
      <c r="E48" s="161" t="s">
        <v>621</v>
      </c>
      <c r="F48" s="161" t="s">
        <v>622</v>
      </c>
      <c r="G48" s="161" t="s">
        <v>623</v>
      </c>
      <c r="H48" s="578"/>
      <c r="I48" s="579"/>
      <c r="J48" s="579"/>
      <c r="K48" s="579"/>
      <c r="L48" s="579"/>
      <c r="M48" s="580"/>
      <c r="N48" s="579"/>
      <c r="O48" s="579"/>
      <c r="P48" s="436"/>
      <c r="Q48" s="436"/>
      <c r="R48" s="436"/>
      <c r="S48" s="436"/>
      <c r="T48" s="463"/>
      <c r="U48" s="463"/>
      <c r="V48" s="436"/>
      <c r="W48" s="436"/>
      <c r="X48" s="436"/>
      <c r="Y48" s="436"/>
      <c r="Z48" s="436"/>
      <c r="AA48" s="436"/>
      <c r="AB48" s="436"/>
      <c r="AC48" s="436"/>
      <c r="AD48" s="436"/>
      <c r="AE48" s="436"/>
    </row>
    <row r="49" spans="1:31" s="48" customFormat="1" ht="12.75" customHeight="1">
      <c r="A49" s="58"/>
      <c r="B49" s="577" t="s">
        <v>624</v>
      </c>
      <c r="C49" s="150"/>
      <c r="D49" s="581"/>
      <c r="E49" s="162"/>
      <c r="F49" s="162"/>
      <c r="G49" s="150"/>
      <c r="H49" s="582"/>
      <c r="I49" s="583"/>
      <c r="J49" s="583"/>
      <c r="K49" s="583"/>
      <c r="L49" s="436"/>
      <c r="M49" s="463"/>
      <c r="N49" s="436"/>
      <c r="O49" s="436"/>
      <c r="P49" s="436"/>
      <c r="Q49" s="436"/>
      <c r="R49" s="436"/>
      <c r="S49" s="436"/>
      <c r="T49" s="463"/>
      <c r="U49" s="463"/>
      <c r="V49" s="436"/>
      <c r="W49" s="436"/>
      <c r="X49" s="436"/>
      <c r="Y49" s="436"/>
      <c r="Z49" s="436"/>
      <c r="AA49" s="436"/>
      <c r="AB49" s="436"/>
      <c r="AC49" s="436"/>
      <c r="AD49" s="436"/>
      <c r="AE49" s="436"/>
    </row>
    <row r="50" spans="1:31" s="48" customFormat="1" ht="22.5" customHeight="1">
      <c r="A50" s="58"/>
      <c r="B50" s="584"/>
      <c r="C50" s="582"/>
      <c r="D50" s="582"/>
      <c r="E50" s="125"/>
      <c r="F50" s="582"/>
      <c r="G50" s="585"/>
      <c r="H50" s="582"/>
      <c r="I50" s="583"/>
      <c r="J50" s="583"/>
      <c r="K50" s="583"/>
      <c r="L50" s="436"/>
      <c r="M50" s="463"/>
      <c r="N50" s="436"/>
      <c r="O50" s="436"/>
      <c r="P50" s="436"/>
      <c r="Q50" s="436"/>
      <c r="R50" s="436"/>
      <c r="S50" s="436"/>
      <c r="T50" s="463"/>
      <c r="U50" s="463"/>
      <c r="V50" s="436"/>
      <c r="W50" s="436"/>
      <c r="X50" s="436"/>
      <c r="Y50" s="436"/>
      <c r="Z50" s="436"/>
      <c r="AA50" s="436"/>
      <c r="AB50" s="436"/>
      <c r="AC50" s="436"/>
      <c r="AD50" s="436"/>
      <c r="AE50" s="436"/>
    </row>
    <row r="51" spans="1:31" s="48" customFormat="1" ht="27" customHeight="1">
      <c r="A51" s="58"/>
      <c r="B51" s="782" t="s">
        <v>827</v>
      </c>
      <c r="C51" s="782"/>
      <c r="D51" s="782"/>
      <c r="E51" s="782"/>
      <c r="F51" s="782"/>
      <c r="G51" s="782"/>
      <c r="H51" s="277"/>
      <c r="I51" s="436"/>
      <c r="J51" s="436"/>
      <c r="K51" s="436"/>
      <c r="L51" s="436"/>
      <c r="M51" s="463"/>
      <c r="N51" s="436"/>
      <c r="O51" s="436"/>
      <c r="P51" s="436"/>
      <c r="Q51" s="436"/>
      <c r="R51" s="436"/>
      <c r="S51" s="436"/>
      <c r="T51" s="463"/>
      <c r="U51" s="463"/>
      <c r="V51" s="436"/>
      <c r="W51" s="436"/>
      <c r="X51" s="436"/>
      <c r="Y51" s="436"/>
      <c r="Z51" s="436"/>
      <c r="AA51" s="436"/>
      <c r="AB51" s="436"/>
      <c r="AC51" s="436"/>
      <c r="AD51" s="436"/>
      <c r="AE51" s="436"/>
    </row>
    <row r="52" spans="1:31" s="48" customFormat="1" ht="39.75" customHeight="1">
      <c r="A52" s="280"/>
      <c r="B52" s="779"/>
      <c r="C52" s="779"/>
      <c r="D52" s="779"/>
      <c r="E52" s="779"/>
      <c r="F52" s="779"/>
      <c r="G52" s="779"/>
      <c r="H52" s="275"/>
      <c r="I52" s="436"/>
      <c r="J52" s="436"/>
      <c r="K52" s="436"/>
      <c r="L52" s="436"/>
      <c r="M52" s="463"/>
      <c r="N52" s="436"/>
      <c r="O52" s="436"/>
      <c r="P52" s="436"/>
      <c r="Q52" s="436"/>
      <c r="R52" s="436"/>
      <c r="S52" s="436"/>
      <c r="T52" s="463"/>
      <c r="U52" s="463"/>
      <c r="V52" s="436"/>
      <c r="W52" s="436"/>
      <c r="X52" s="436"/>
      <c r="Y52" s="436"/>
      <c r="Z52" s="436"/>
      <c r="AA52" s="436"/>
      <c r="AB52" s="436"/>
      <c r="AC52" s="436"/>
      <c r="AD52" s="436"/>
      <c r="AE52" s="436"/>
    </row>
    <row r="53" spans="1:31" s="48" customFormat="1" ht="11.25" customHeight="1">
      <c r="A53" s="280"/>
      <c r="B53" s="586"/>
      <c r="C53" s="586"/>
      <c r="D53" s="586"/>
      <c r="E53" s="586"/>
      <c r="F53" s="586"/>
      <c r="G53" s="586"/>
      <c r="H53" s="275"/>
      <c r="I53" s="436"/>
      <c r="J53" s="436"/>
      <c r="K53" s="436"/>
      <c r="L53" s="436"/>
      <c r="M53" s="463"/>
      <c r="N53" s="436"/>
      <c r="O53" s="436"/>
      <c r="P53" s="436"/>
      <c r="Q53" s="436"/>
      <c r="R53" s="436"/>
      <c r="S53" s="436"/>
      <c r="T53" s="463"/>
      <c r="U53" s="463"/>
      <c r="V53" s="436"/>
      <c r="W53" s="436"/>
      <c r="X53" s="436"/>
      <c r="Y53" s="436"/>
      <c r="Z53" s="436"/>
      <c r="AA53" s="436"/>
      <c r="AB53" s="436"/>
      <c r="AC53" s="436"/>
      <c r="AD53" s="436"/>
      <c r="AE53" s="436"/>
    </row>
    <row r="54" spans="1:31" s="48" customFormat="1" ht="27" customHeight="1">
      <c r="A54" s="281"/>
      <c r="B54" s="769" t="str">
        <f>configuration!B1&amp;" - "&amp;Accueil!$F$19&amp;" "&amp;"/"&amp;" "&amp;Accueil!$F$23&amp;" "&amp;"/"&amp;" "&amp;Accueil!$F$25</f>
        <v>2018 -  /  / </v>
      </c>
      <c r="C54" s="769"/>
      <c r="D54" s="769"/>
      <c r="E54" s="769"/>
      <c r="F54" s="768" t="s">
        <v>869</v>
      </c>
      <c r="G54" s="768"/>
      <c r="H54" s="281"/>
      <c r="I54" s="436"/>
      <c r="J54" s="436"/>
      <c r="K54" s="436"/>
      <c r="L54" s="436"/>
      <c r="M54" s="463"/>
      <c r="N54" s="436"/>
      <c r="O54" s="436"/>
      <c r="P54" s="436"/>
      <c r="Q54" s="436"/>
      <c r="R54" s="436"/>
      <c r="S54" s="436"/>
      <c r="T54" s="463"/>
      <c r="U54" s="463"/>
      <c r="V54" s="436"/>
      <c r="W54" s="436"/>
      <c r="X54" s="436"/>
      <c r="Y54" s="436"/>
      <c r="Z54" s="436"/>
      <c r="AA54" s="436"/>
      <c r="AB54" s="436"/>
      <c r="AC54" s="436"/>
      <c r="AD54" s="436"/>
      <c r="AE54" s="436"/>
    </row>
    <row r="55" spans="9:21" s="445" customFormat="1" ht="39.75" customHeight="1">
      <c r="I55" s="436"/>
      <c r="M55" s="462"/>
      <c r="T55" s="462"/>
      <c r="U55" s="462"/>
    </row>
    <row r="56" spans="9:21" s="445" customFormat="1" ht="39.75" customHeight="1">
      <c r="I56" s="436"/>
      <c r="M56" s="462"/>
      <c r="T56" s="462"/>
      <c r="U56" s="462"/>
    </row>
    <row r="57" spans="9:21" s="445" customFormat="1" ht="39.75" customHeight="1">
      <c r="I57" s="436"/>
      <c r="M57" s="462"/>
      <c r="T57" s="462"/>
      <c r="U57" s="462"/>
    </row>
    <row r="58" spans="9:21" s="445" customFormat="1" ht="39.75" customHeight="1">
      <c r="I58" s="436"/>
      <c r="M58" s="462"/>
      <c r="T58" s="462"/>
      <c r="U58" s="462"/>
    </row>
    <row r="59" spans="9:21" s="445" customFormat="1" ht="39.75" customHeight="1">
      <c r="I59" s="436"/>
      <c r="M59" s="462"/>
      <c r="T59" s="462"/>
      <c r="U59" s="462"/>
    </row>
    <row r="60" spans="9:21" s="445" customFormat="1" ht="39.75" customHeight="1">
      <c r="I60" s="436"/>
      <c r="M60" s="462"/>
      <c r="T60" s="462"/>
      <c r="U60" s="462"/>
    </row>
    <row r="61" spans="9:21" s="445" customFormat="1" ht="39.75" customHeight="1">
      <c r="I61" s="436"/>
      <c r="M61" s="462"/>
      <c r="T61" s="462"/>
      <c r="U61" s="462"/>
    </row>
    <row r="62" spans="9:21" s="445" customFormat="1" ht="39.75" customHeight="1">
      <c r="I62" s="436"/>
      <c r="M62" s="462"/>
      <c r="T62" s="462"/>
      <c r="U62" s="462"/>
    </row>
    <row r="63" spans="9:21" s="445" customFormat="1" ht="39.75" customHeight="1">
      <c r="I63" s="436"/>
      <c r="M63" s="462"/>
      <c r="T63" s="462"/>
      <c r="U63" s="462"/>
    </row>
    <row r="64" spans="9:21" s="445" customFormat="1" ht="39.75" customHeight="1">
      <c r="I64" s="436"/>
      <c r="M64" s="462"/>
      <c r="T64" s="462"/>
      <c r="U64" s="462"/>
    </row>
    <row r="65" spans="9:21" s="445" customFormat="1" ht="39.75" customHeight="1">
      <c r="I65" s="436"/>
      <c r="M65" s="462"/>
      <c r="T65" s="462"/>
      <c r="U65" s="462"/>
    </row>
    <row r="66" spans="9:21" s="445" customFormat="1" ht="39.75" customHeight="1">
      <c r="I66" s="436"/>
      <c r="M66" s="462"/>
      <c r="T66" s="462"/>
      <c r="U66" s="462"/>
    </row>
    <row r="67" spans="9:21" s="445" customFormat="1" ht="39.75" customHeight="1">
      <c r="I67" s="436"/>
      <c r="M67" s="462"/>
      <c r="T67" s="462"/>
      <c r="U67" s="462"/>
    </row>
    <row r="68" spans="9:21" s="445" customFormat="1" ht="39.75" customHeight="1">
      <c r="I68" s="436"/>
      <c r="M68" s="462"/>
      <c r="T68" s="462"/>
      <c r="U68" s="462"/>
    </row>
    <row r="69" spans="9:21" s="445" customFormat="1" ht="39.75" customHeight="1">
      <c r="I69" s="436"/>
      <c r="M69" s="462"/>
      <c r="T69" s="462"/>
      <c r="U69" s="462"/>
    </row>
    <row r="70" spans="9:21" s="445" customFormat="1" ht="39.75" customHeight="1">
      <c r="I70" s="436"/>
      <c r="M70" s="462"/>
      <c r="T70" s="462"/>
      <c r="U70" s="462"/>
    </row>
    <row r="71" spans="9:21" s="445" customFormat="1" ht="39.75" customHeight="1">
      <c r="I71" s="436"/>
      <c r="M71" s="462"/>
      <c r="T71" s="462"/>
      <c r="U71" s="462"/>
    </row>
    <row r="72" spans="9:21" s="445" customFormat="1" ht="39.75" customHeight="1">
      <c r="I72" s="436"/>
      <c r="M72" s="462"/>
      <c r="T72" s="462"/>
      <c r="U72" s="462"/>
    </row>
    <row r="73" spans="9:21" s="445" customFormat="1" ht="39.75" customHeight="1">
      <c r="I73" s="436"/>
      <c r="M73" s="462"/>
      <c r="T73" s="462"/>
      <c r="U73" s="462"/>
    </row>
    <row r="74" spans="9:21" s="445" customFormat="1" ht="39.75" customHeight="1">
      <c r="I74" s="436"/>
      <c r="M74" s="462"/>
      <c r="T74" s="462"/>
      <c r="U74" s="462"/>
    </row>
    <row r="75" spans="9:21" s="445" customFormat="1" ht="39.75" customHeight="1">
      <c r="I75" s="436"/>
      <c r="M75" s="462"/>
      <c r="T75" s="462"/>
      <c r="U75" s="462"/>
    </row>
    <row r="76" spans="9:21" s="445" customFormat="1" ht="39.75" customHeight="1">
      <c r="I76" s="436"/>
      <c r="M76" s="462"/>
      <c r="T76" s="462"/>
      <c r="U76" s="462"/>
    </row>
    <row r="77" spans="9:21" s="445" customFormat="1" ht="39.75" customHeight="1">
      <c r="I77" s="436"/>
      <c r="M77" s="462"/>
      <c r="T77" s="462"/>
      <c r="U77" s="462"/>
    </row>
    <row r="78" spans="9:21" s="445" customFormat="1" ht="39.75" customHeight="1">
      <c r="I78" s="436"/>
      <c r="M78" s="462"/>
      <c r="T78" s="462"/>
      <c r="U78" s="462"/>
    </row>
    <row r="79" spans="9:21" s="445" customFormat="1" ht="39.75" customHeight="1">
      <c r="I79" s="436"/>
      <c r="M79" s="462"/>
      <c r="T79" s="462"/>
      <c r="U79" s="462"/>
    </row>
    <row r="80" spans="9:21" s="445" customFormat="1" ht="39.75" customHeight="1">
      <c r="I80" s="436"/>
      <c r="M80" s="462"/>
      <c r="T80" s="462"/>
      <c r="U80" s="462"/>
    </row>
    <row r="81" spans="9:21" s="445" customFormat="1" ht="39.75" customHeight="1">
      <c r="I81" s="436"/>
      <c r="M81" s="462"/>
      <c r="T81" s="462"/>
      <c r="U81" s="462"/>
    </row>
    <row r="82" spans="9:21" s="445" customFormat="1" ht="39.75" customHeight="1">
      <c r="I82" s="436"/>
      <c r="M82" s="462"/>
      <c r="T82" s="462"/>
      <c r="U82" s="462"/>
    </row>
    <row r="83" spans="9:21" s="445" customFormat="1" ht="39.75" customHeight="1">
      <c r="I83" s="436"/>
      <c r="M83" s="462"/>
      <c r="T83" s="462"/>
      <c r="U83" s="462"/>
    </row>
    <row r="84" spans="9:21" s="445" customFormat="1" ht="39.75" customHeight="1">
      <c r="I84" s="436"/>
      <c r="M84" s="462"/>
      <c r="T84" s="462"/>
      <c r="U84" s="462"/>
    </row>
    <row r="85" spans="9:21" s="445" customFormat="1" ht="39.75" customHeight="1">
      <c r="I85" s="436"/>
      <c r="M85" s="462"/>
      <c r="T85" s="462"/>
      <c r="U85" s="462"/>
    </row>
    <row r="86" spans="9:21" s="445" customFormat="1" ht="39.75" customHeight="1">
      <c r="I86" s="436"/>
      <c r="M86" s="462"/>
      <c r="T86" s="462"/>
      <c r="U86" s="462"/>
    </row>
    <row r="87" spans="9:21" s="445" customFormat="1" ht="39.75" customHeight="1">
      <c r="I87" s="436"/>
      <c r="M87" s="462"/>
      <c r="T87" s="462"/>
      <c r="U87" s="462"/>
    </row>
    <row r="88" spans="9:21" s="445" customFormat="1" ht="39.75" customHeight="1">
      <c r="I88" s="436"/>
      <c r="M88" s="462"/>
      <c r="T88" s="462"/>
      <c r="U88" s="462"/>
    </row>
    <row r="89" spans="9:21" s="445" customFormat="1" ht="39.75" customHeight="1">
      <c r="I89" s="436"/>
      <c r="M89" s="462"/>
      <c r="T89" s="462"/>
      <c r="U89" s="462"/>
    </row>
    <row r="90" spans="9:21" s="445" customFormat="1" ht="39.75" customHeight="1">
      <c r="I90" s="436"/>
      <c r="M90" s="462"/>
      <c r="T90" s="462"/>
      <c r="U90" s="462"/>
    </row>
    <row r="91" spans="9:21" s="445" customFormat="1" ht="39.75" customHeight="1">
      <c r="I91" s="436"/>
      <c r="M91" s="462"/>
      <c r="T91" s="462"/>
      <c r="U91" s="462"/>
    </row>
    <row r="92" spans="9:21" s="445" customFormat="1" ht="39.75" customHeight="1">
      <c r="I92" s="436"/>
      <c r="M92" s="462"/>
      <c r="T92" s="462"/>
      <c r="U92" s="462"/>
    </row>
    <row r="93" spans="9:21" s="445" customFormat="1" ht="39.75" customHeight="1">
      <c r="I93" s="436"/>
      <c r="M93" s="462"/>
      <c r="T93" s="462"/>
      <c r="U93" s="462"/>
    </row>
    <row r="94" spans="9:21" s="445" customFormat="1" ht="39.75" customHeight="1">
      <c r="I94" s="436"/>
      <c r="M94" s="462"/>
      <c r="T94" s="462"/>
      <c r="U94" s="462"/>
    </row>
    <row r="95" spans="9:21" s="445" customFormat="1" ht="39.75" customHeight="1">
      <c r="I95" s="436"/>
      <c r="M95" s="462"/>
      <c r="T95" s="462"/>
      <c r="U95" s="462"/>
    </row>
    <row r="96" spans="9:21" s="445" customFormat="1" ht="39.75" customHeight="1">
      <c r="I96" s="436"/>
      <c r="M96" s="462"/>
      <c r="T96" s="462"/>
      <c r="U96" s="462"/>
    </row>
    <row r="97" spans="9:21" s="445" customFormat="1" ht="39.75" customHeight="1">
      <c r="I97" s="436"/>
      <c r="M97" s="462"/>
      <c r="T97" s="462"/>
      <c r="U97" s="462"/>
    </row>
    <row r="98" spans="9:21" s="445" customFormat="1" ht="39.75" customHeight="1">
      <c r="I98" s="436"/>
      <c r="M98" s="462"/>
      <c r="T98" s="462"/>
      <c r="U98" s="462"/>
    </row>
    <row r="99" spans="9:21" s="445" customFormat="1" ht="39.75" customHeight="1">
      <c r="I99" s="436"/>
      <c r="M99" s="462"/>
      <c r="T99" s="462"/>
      <c r="U99" s="462"/>
    </row>
    <row r="100" spans="9:21" s="445" customFormat="1" ht="39.75" customHeight="1">
      <c r="I100" s="436"/>
      <c r="M100" s="462"/>
      <c r="T100" s="462"/>
      <c r="U100" s="462"/>
    </row>
    <row r="101" spans="9:21" s="445" customFormat="1" ht="39.75" customHeight="1">
      <c r="I101" s="436"/>
      <c r="M101" s="462"/>
      <c r="T101" s="462"/>
      <c r="U101" s="462"/>
    </row>
    <row r="102" spans="9:21" s="445" customFormat="1" ht="39.75" customHeight="1">
      <c r="I102" s="436"/>
      <c r="M102" s="462"/>
      <c r="T102" s="462"/>
      <c r="U102" s="462"/>
    </row>
    <row r="103" spans="9:21" s="445" customFormat="1" ht="39.75" customHeight="1">
      <c r="I103" s="436"/>
      <c r="M103" s="462"/>
      <c r="T103" s="462"/>
      <c r="U103" s="462"/>
    </row>
    <row r="104" spans="9:21" s="445" customFormat="1" ht="39.75" customHeight="1">
      <c r="I104" s="436"/>
      <c r="M104" s="462"/>
      <c r="T104" s="462"/>
      <c r="U104" s="462"/>
    </row>
    <row r="105" spans="9:21" s="445" customFormat="1" ht="39.75" customHeight="1">
      <c r="I105" s="436"/>
      <c r="M105" s="462"/>
      <c r="T105" s="462"/>
      <c r="U105" s="462"/>
    </row>
    <row r="106" spans="9:21" s="445" customFormat="1" ht="39.75" customHeight="1">
      <c r="I106" s="436"/>
      <c r="M106" s="462"/>
      <c r="T106" s="462"/>
      <c r="U106" s="462"/>
    </row>
    <row r="107" spans="9:21" s="445" customFormat="1" ht="39.75" customHeight="1">
      <c r="I107" s="436"/>
      <c r="M107" s="462"/>
      <c r="T107" s="462"/>
      <c r="U107" s="462"/>
    </row>
    <row r="108" spans="9:21" s="445" customFormat="1" ht="39.75" customHeight="1">
      <c r="I108" s="436"/>
      <c r="M108" s="462"/>
      <c r="T108" s="462"/>
      <c r="U108" s="462"/>
    </row>
    <row r="109" spans="9:21" s="445" customFormat="1" ht="39.75" customHeight="1">
      <c r="I109" s="436"/>
      <c r="M109" s="462"/>
      <c r="T109" s="462"/>
      <c r="U109" s="462"/>
    </row>
    <row r="110" spans="9:21" s="445" customFormat="1" ht="39.75" customHeight="1">
      <c r="I110" s="436"/>
      <c r="M110" s="462"/>
      <c r="T110" s="462"/>
      <c r="U110" s="462"/>
    </row>
    <row r="111" spans="9:21" s="445" customFormat="1" ht="39.75" customHeight="1">
      <c r="I111" s="436"/>
      <c r="M111" s="462"/>
      <c r="T111" s="462"/>
      <c r="U111" s="462"/>
    </row>
    <row r="112" spans="9:21" s="445" customFormat="1" ht="39.75" customHeight="1">
      <c r="I112" s="436"/>
      <c r="M112" s="462"/>
      <c r="T112" s="462"/>
      <c r="U112" s="462"/>
    </row>
    <row r="113" spans="9:21" s="445" customFormat="1" ht="39.75" customHeight="1">
      <c r="I113" s="436"/>
      <c r="M113" s="462"/>
      <c r="T113" s="462"/>
      <c r="U113" s="462"/>
    </row>
    <row r="114" spans="9:21" s="445" customFormat="1" ht="39.75" customHeight="1">
      <c r="I114" s="436"/>
      <c r="M114" s="462"/>
      <c r="T114" s="462"/>
      <c r="U114" s="462"/>
    </row>
    <row r="115" spans="9:21" s="445" customFormat="1" ht="39.75" customHeight="1">
      <c r="I115" s="436"/>
      <c r="M115" s="462"/>
      <c r="T115" s="462"/>
      <c r="U115" s="462"/>
    </row>
    <row r="116" spans="9:21" s="445" customFormat="1" ht="39.75" customHeight="1">
      <c r="I116" s="436"/>
      <c r="M116" s="462"/>
      <c r="T116" s="462"/>
      <c r="U116" s="462"/>
    </row>
    <row r="117" spans="9:21" s="445" customFormat="1" ht="39.75" customHeight="1">
      <c r="I117" s="436"/>
      <c r="M117" s="462"/>
      <c r="T117" s="462"/>
      <c r="U117" s="462"/>
    </row>
    <row r="118" spans="9:21" s="445" customFormat="1" ht="39.75" customHeight="1">
      <c r="I118" s="436"/>
      <c r="M118" s="462"/>
      <c r="T118" s="462"/>
      <c r="U118" s="462"/>
    </row>
    <row r="119" spans="9:21" s="445" customFormat="1" ht="39.75" customHeight="1">
      <c r="I119" s="436"/>
      <c r="M119" s="462"/>
      <c r="T119" s="462"/>
      <c r="U119" s="462"/>
    </row>
    <row r="120" spans="9:21" s="445" customFormat="1" ht="39.75" customHeight="1">
      <c r="I120" s="436"/>
      <c r="M120" s="462"/>
      <c r="T120" s="462"/>
      <c r="U120" s="462"/>
    </row>
    <row r="121" spans="9:21" s="445" customFormat="1" ht="39.75" customHeight="1">
      <c r="I121" s="436"/>
      <c r="M121" s="462"/>
      <c r="T121" s="462"/>
      <c r="U121" s="462"/>
    </row>
    <row r="122" spans="9:21" s="445" customFormat="1" ht="39.75" customHeight="1">
      <c r="I122" s="436"/>
      <c r="M122" s="462"/>
      <c r="T122" s="462"/>
      <c r="U122" s="462"/>
    </row>
    <row r="123" spans="9:21" s="445" customFormat="1" ht="39.75" customHeight="1">
      <c r="I123" s="436"/>
      <c r="M123" s="462"/>
      <c r="T123" s="462"/>
      <c r="U123" s="462"/>
    </row>
    <row r="124" spans="9:21" s="445" customFormat="1" ht="39.75" customHeight="1">
      <c r="I124" s="436"/>
      <c r="M124" s="462"/>
      <c r="T124" s="462"/>
      <c r="U124" s="462"/>
    </row>
    <row r="125" spans="9:21" s="445" customFormat="1" ht="39.75" customHeight="1">
      <c r="I125" s="436"/>
      <c r="M125" s="462"/>
      <c r="T125" s="462"/>
      <c r="U125" s="462"/>
    </row>
    <row r="126" spans="9:21" s="445" customFormat="1" ht="39.75" customHeight="1">
      <c r="I126" s="436"/>
      <c r="M126" s="462"/>
      <c r="T126" s="462"/>
      <c r="U126" s="462"/>
    </row>
    <row r="127" spans="9:21" s="445" customFormat="1" ht="39.75" customHeight="1">
      <c r="I127" s="436"/>
      <c r="M127" s="462"/>
      <c r="T127" s="462"/>
      <c r="U127" s="462"/>
    </row>
    <row r="128" spans="9:21" s="445" customFormat="1" ht="39.75" customHeight="1">
      <c r="I128" s="436"/>
      <c r="M128" s="462"/>
      <c r="T128" s="462"/>
      <c r="U128" s="462"/>
    </row>
    <row r="129" spans="9:21" s="445" customFormat="1" ht="39.75" customHeight="1">
      <c r="I129" s="436"/>
      <c r="M129" s="462"/>
      <c r="T129" s="462"/>
      <c r="U129" s="462"/>
    </row>
    <row r="130" spans="9:21" s="445" customFormat="1" ht="39.75" customHeight="1">
      <c r="I130" s="436"/>
      <c r="M130" s="462"/>
      <c r="T130" s="462"/>
      <c r="U130" s="462"/>
    </row>
    <row r="131" spans="9:21" s="445" customFormat="1" ht="39.75" customHeight="1">
      <c r="I131" s="436"/>
      <c r="M131" s="462"/>
      <c r="T131" s="462"/>
      <c r="U131" s="462"/>
    </row>
    <row r="132" spans="9:21" s="445" customFormat="1" ht="39.75" customHeight="1">
      <c r="I132" s="436"/>
      <c r="M132" s="462"/>
      <c r="T132" s="462"/>
      <c r="U132" s="462"/>
    </row>
    <row r="133" spans="9:21" s="445" customFormat="1" ht="39.75" customHeight="1">
      <c r="I133" s="436"/>
      <c r="M133" s="462"/>
      <c r="T133" s="462"/>
      <c r="U133" s="462"/>
    </row>
    <row r="134" spans="9:21" s="445" customFormat="1" ht="39.75" customHeight="1">
      <c r="I134" s="436"/>
      <c r="M134" s="462"/>
      <c r="T134" s="462"/>
      <c r="U134" s="462"/>
    </row>
    <row r="135" spans="9:21" s="445" customFormat="1" ht="39.75" customHeight="1">
      <c r="I135" s="436"/>
      <c r="M135" s="462"/>
      <c r="T135" s="462"/>
      <c r="U135" s="462"/>
    </row>
    <row r="136" spans="9:21" s="445" customFormat="1" ht="39.75" customHeight="1">
      <c r="I136" s="436"/>
      <c r="M136" s="462"/>
      <c r="T136" s="462"/>
      <c r="U136" s="462"/>
    </row>
    <row r="137" spans="9:21" s="445" customFormat="1" ht="39.75" customHeight="1">
      <c r="I137" s="436"/>
      <c r="M137" s="462"/>
      <c r="T137" s="462"/>
      <c r="U137" s="462"/>
    </row>
    <row r="138" spans="9:21" s="445" customFormat="1" ht="39.75" customHeight="1">
      <c r="I138" s="436"/>
      <c r="M138" s="462"/>
      <c r="T138" s="462"/>
      <c r="U138" s="462"/>
    </row>
    <row r="139" spans="9:21" s="445" customFormat="1" ht="39.75" customHeight="1">
      <c r="I139" s="436"/>
      <c r="M139" s="462"/>
      <c r="T139" s="462"/>
      <c r="U139" s="462"/>
    </row>
    <row r="140" spans="9:21" s="445" customFormat="1" ht="39.75" customHeight="1">
      <c r="I140" s="436"/>
      <c r="M140" s="462"/>
      <c r="T140" s="462"/>
      <c r="U140" s="462"/>
    </row>
    <row r="141" spans="9:21" s="445" customFormat="1" ht="39.75" customHeight="1">
      <c r="I141" s="436"/>
      <c r="M141" s="462"/>
      <c r="T141" s="462"/>
      <c r="U141" s="462"/>
    </row>
    <row r="142" spans="9:21" s="445" customFormat="1" ht="39.75" customHeight="1">
      <c r="I142" s="436"/>
      <c r="M142" s="462"/>
      <c r="T142" s="462"/>
      <c r="U142" s="462"/>
    </row>
    <row r="143" spans="9:21" s="445" customFormat="1" ht="39.75" customHeight="1">
      <c r="I143" s="436"/>
      <c r="M143" s="462"/>
      <c r="T143" s="462"/>
      <c r="U143" s="462"/>
    </row>
    <row r="144" spans="9:21" s="445" customFormat="1" ht="39.75" customHeight="1">
      <c r="I144" s="436"/>
      <c r="M144" s="462"/>
      <c r="T144" s="462"/>
      <c r="U144" s="462"/>
    </row>
    <row r="145" spans="9:21" s="445" customFormat="1" ht="39.75" customHeight="1">
      <c r="I145" s="436"/>
      <c r="M145" s="462"/>
      <c r="T145" s="462"/>
      <c r="U145" s="462"/>
    </row>
    <row r="146" spans="9:21" s="445" customFormat="1" ht="39.75" customHeight="1">
      <c r="I146" s="436"/>
      <c r="M146" s="462"/>
      <c r="T146" s="462"/>
      <c r="U146" s="462"/>
    </row>
    <row r="147" spans="9:21" s="445" customFormat="1" ht="39.75" customHeight="1">
      <c r="I147" s="436"/>
      <c r="M147" s="462"/>
      <c r="T147" s="462"/>
      <c r="U147" s="462"/>
    </row>
    <row r="148" spans="9:21" s="445" customFormat="1" ht="39.75" customHeight="1">
      <c r="I148" s="436"/>
      <c r="M148" s="462"/>
      <c r="T148" s="462"/>
      <c r="U148" s="462"/>
    </row>
    <row r="149" spans="9:21" s="445" customFormat="1" ht="39.75" customHeight="1">
      <c r="I149" s="436"/>
      <c r="M149" s="462"/>
      <c r="T149" s="462"/>
      <c r="U149" s="462"/>
    </row>
    <row r="150" spans="9:21" s="445" customFormat="1" ht="39.75" customHeight="1">
      <c r="I150" s="436"/>
      <c r="M150" s="462"/>
      <c r="T150" s="462"/>
      <c r="U150" s="462"/>
    </row>
  </sheetData>
  <sheetProtection password="CD45" sheet="1" selectLockedCells="1"/>
  <mergeCells count="37">
    <mergeCell ref="B23:G23"/>
    <mergeCell ref="A1:H1"/>
    <mergeCell ref="C5:G5"/>
    <mergeCell ref="C7:G7"/>
    <mergeCell ref="C9:G9"/>
    <mergeCell ref="A11:H11"/>
    <mergeCell ref="A3:H3"/>
    <mergeCell ref="B31:G31"/>
    <mergeCell ref="B32:G32"/>
    <mergeCell ref="C40:D40"/>
    <mergeCell ref="C41:D41"/>
    <mergeCell ref="C42:D42"/>
    <mergeCell ref="F13:G13"/>
    <mergeCell ref="F15:G15"/>
    <mergeCell ref="A17:H17"/>
    <mergeCell ref="E19:F19"/>
    <mergeCell ref="E21:F21"/>
    <mergeCell ref="B54:E54"/>
    <mergeCell ref="F54:G54"/>
    <mergeCell ref="B51:G51"/>
    <mergeCell ref="B52:G52"/>
    <mergeCell ref="C33:G33"/>
    <mergeCell ref="C35:G35"/>
    <mergeCell ref="C37:G37"/>
    <mergeCell ref="E39:G39"/>
    <mergeCell ref="B41:B43"/>
    <mergeCell ref="B44:B46"/>
    <mergeCell ref="C43:D43"/>
    <mergeCell ref="C44:D44"/>
    <mergeCell ref="C45:D45"/>
    <mergeCell ref="C46:D46"/>
    <mergeCell ref="C13:D13"/>
    <mergeCell ref="C15:D15"/>
    <mergeCell ref="B24:G24"/>
    <mergeCell ref="B26:G26"/>
    <mergeCell ref="B27:G27"/>
    <mergeCell ref="B29:G29"/>
  </mergeCells>
  <dataValidations count="3">
    <dataValidation type="list" allowBlank="1" showInputMessage="1" showErrorMessage="1" sqref="C19">
      <formula1>rn</formula1>
    </dataValidation>
    <dataValidation type="list" allowBlank="1" showInputMessage="1" showErrorMessage="1" sqref="G19">
      <formula1>ouinon</formula1>
    </dataValidation>
    <dataValidation type="list" allowBlank="1" showInputMessage="1" showErrorMessage="1" sqref="C49">
      <formula1>CS</formula1>
    </dataValidation>
  </dataValidations>
  <printOptions horizontalCentered="1" verticalCentered="1"/>
  <pageMargins left="0.2362204724409449" right="0" top="0" bottom="0" header="0.5118110236220472" footer="0.5118110236220472"/>
  <pageSetup fitToHeight="1"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pageSetUpPr fitToPage="1"/>
  </sheetPr>
  <dimension ref="A1:Y150"/>
  <sheetViews>
    <sheetView showGridLines="0" zoomScaleSheetLayoutView="100" workbookViewId="0" topLeftCell="A1">
      <selection activeCell="F5" sqref="F5"/>
    </sheetView>
  </sheetViews>
  <sheetFormatPr defaultColWidth="10.875" defaultRowHeight="30" customHeight="1"/>
  <cols>
    <col min="1" max="1" width="1.25" style="126" customWidth="1"/>
    <col min="2" max="2" width="19.00390625" style="126" customWidth="1"/>
    <col min="3" max="3" width="17.25390625" style="126" customWidth="1"/>
    <col min="4" max="4" width="15.875" style="126" customWidth="1"/>
    <col min="5" max="5" width="1.37890625" style="126" customWidth="1"/>
    <col min="6" max="8" width="17.25390625" style="126" customWidth="1"/>
    <col min="9" max="9" width="1.25" style="126" customWidth="1"/>
    <col min="10" max="10" width="4.875" style="385" customWidth="1"/>
    <col min="11" max="11" width="4.875" style="392" customWidth="1"/>
    <col min="12" max="12" width="15.75390625" style="392" customWidth="1"/>
    <col min="13" max="25" width="10.875" style="392" customWidth="1"/>
    <col min="26" max="16384" width="10.875" style="126" customWidth="1"/>
  </cols>
  <sheetData>
    <row r="1" spans="1:25" s="128" customFormat="1" ht="28.5" customHeight="1">
      <c r="A1" s="772" t="s">
        <v>853</v>
      </c>
      <c r="B1" s="772"/>
      <c r="C1" s="772"/>
      <c r="D1" s="772"/>
      <c r="E1" s="772"/>
      <c r="F1" s="772"/>
      <c r="G1" s="772"/>
      <c r="H1" s="772"/>
      <c r="I1" s="772"/>
      <c r="J1" s="385"/>
      <c r="K1" s="385"/>
      <c r="L1" s="385"/>
      <c r="M1" s="385"/>
      <c r="N1" s="385"/>
      <c r="O1" s="385"/>
      <c r="P1" s="385"/>
      <c r="Q1" s="385"/>
      <c r="R1" s="385"/>
      <c r="S1" s="385"/>
      <c r="T1" s="385"/>
      <c r="U1" s="385"/>
      <c r="V1" s="385"/>
      <c r="W1" s="385"/>
      <c r="X1" s="385"/>
      <c r="Y1" s="385"/>
    </row>
    <row r="2" spans="1:25" s="128" customFormat="1" ht="6" customHeight="1">
      <c r="A2" s="56"/>
      <c r="B2" s="56"/>
      <c r="C2" s="56"/>
      <c r="D2" s="56"/>
      <c r="E2" s="56"/>
      <c r="F2" s="56"/>
      <c r="G2" s="56"/>
      <c r="H2" s="35"/>
      <c r="I2" s="141"/>
      <c r="J2" s="386"/>
      <c r="K2" s="386"/>
      <c r="L2" s="385"/>
      <c r="M2" s="385"/>
      <c r="N2" s="385"/>
      <c r="O2" s="385"/>
      <c r="P2" s="385"/>
      <c r="Q2" s="385"/>
      <c r="R2" s="385"/>
      <c r="S2" s="385"/>
      <c r="T2" s="385"/>
      <c r="U2" s="385"/>
      <c r="V2" s="385"/>
      <c r="W2" s="385"/>
      <c r="X2" s="385"/>
      <c r="Y2" s="385"/>
    </row>
    <row r="3" spans="1:25" s="127" customFormat="1" ht="24.75" customHeight="1">
      <c r="A3" s="711" t="s">
        <v>761</v>
      </c>
      <c r="B3" s="712"/>
      <c r="C3" s="712"/>
      <c r="D3" s="712"/>
      <c r="E3" s="712"/>
      <c r="F3" s="712"/>
      <c r="G3" s="712"/>
      <c r="H3" s="712"/>
      <c r="I3" s="713"/>
      <c r="J3" s="587"/>
      <c r="K3" s="387"/>
      <c r="L3" s="385"/>
      <c r="M3" s="385"/>
      <c r="N3" s="385"/>
      <c r="O3" s="385"/>
      <c r="P3" s="385"/>
      <c r="Q3" s="385"/>
      <c r="R3" s="385"/>
      <c r="S3" s="385"/>
      <c r="T3" s="385"/>
      <c r="U3" s="385"/>
      <c r="V3" s="385"/>
      <c r="W3" s="385"/>
      <c r="X3" s="385"/>
      <c r="Y3" s="385"/>
    </row>
    <row r="4" spans="1:25" s="127" customFormat="1" ht="15.75" customHeight="1">
      <c r="A4" s="56"/>
      <c r="B4" s="516"/>
      <c r="C4" s="516"/>
      <c r="D4" s="516"/>
      <c r="E4" s="516"/>
      <c r="F4" s="516"/>
      <c r="G4" s="516"/>
      <c r="H4" s="516"/>
      <c r="I4" s="588"/>
      <c r="J4" s="587"/>
      <c r="K4" s="387"/>
      <c r="L4" s="385"/>
      <c r="M4" s="385"/>
      <c r="N4" s="385"/>
      <c r="O4" s="385"/>
      <c r="P4" s="385"/>
      <c r="Q4" s="385"/>
      <c r="R4" s="385"/>
      <c r="S4" s="385"/>
      <c r="T4" s="385"/>
      <c r="U4" s="385"/>
      <c r="V4" s="385"/>
      <c r="W4" s="385"/>
      <c r="X4" s="385"/>
      <c r="Y4" s="385"/>
    </row>
    <row r="5" spans="1:25" s="127" customFormat="1" ht="14.25" customHeight="1">
      <c r="A5" s="56"/>
      <c r="B5" s="814" t="s">
        <v>830</v>
      </c>
      <c r="C5" s="814"/>
      <c r="D5" s="814"/>
      <c r="E5" s="516"/>
      <c r="F5" s="595"/>
      <c r="G5" s="516"/>
      <c r="H5" s="516"/>
      <c r="I5" s="588"/>
      <c r="J5" s="587"/>
      <c r="K5" s="387"/>
      <c r="L5" s="385"/>
      <c r="M5" s="385"/>
      <c r="N5" s="385"/>
      <c r="O5" s="385"/>
      <c r="P5" s="385"/>
      <c r="Q5" s="385"/>
      <c r="R5" s="385"/>
      <c r="S5" s="385"/>
      <c r="T5" s="385"/>
      <c r="U5" s="385"/>
      <c r="V5" s="385"/>
      <c r="W5" s="385"/>
      <c r="X5" s="385"/>
      <c r="Y5" s="385"/>
    </row>
    <row r="6" spans="1:25" s="127" customFormat="1" ht="8.25" customHeight="1">
      <c r="A6" s="56"/>
      <c r="B6" s="516"/>
      <c r="C6" s="516"/>
      <c r="D6" s="516"/>
      <c r="E6" s="516"/>
      <c r="F6" s="516"/>
      <c r="G6" s="516"/>
      <c r="H6" s="516"/>
      <c r="I6" s="588"/>
      <c r="J6" s="587"/>
      <c r="K6" s="387"/>
      <c r="L6" s="385"/>
      <c r="M6" s="385"/>
      <c r="N6" s="385"/>
      <c r="O6" s="385"/>
      <c r="P6" s="385"/>
      <c r="Q6" s="385"/>
      <c r="R6" s="385"/>
      <c r="S6" s="385"/>
      <c r="T6" s="385"/>
      <c r="U6" s="385"/>
      <c r="V6" s="385"/>
      <c r="W6" s="385"/>
      <c r="X6" s="385"/>
      <c r="Y6" s="385"/>
    </row>
    <row r="7" spans="1:25" s="127" customFormat="1" ht="13.5" customHeight="1">
      <c r="A7" s="56"/>
      <c r="B7" s="516"/>
      <c r="C7" s="799" t="s">
        <v>829</v>
      </c>
      <c r="D7" s="799"/>
      <c r="E7" s="516"/>
      <c r="F7" s="800"/>
      <c r="G7" s="800"/>
      <c r="H7" s="800"/>
      <c r="I7" s="588"/>
      <c r="J7" s="587"/>
      <c r="K7" s="387"/>
      <c r="L7" s="385"/>
      <c r="M7" s="385"/>
      <c r="N7" s="385"/>
      <c r="O7" s="385"/>
      <c r="P7" s="385"/>
      <c r="Q7" s="385"/>
      <c r="R7" s="385"/>
      <c r="S7" s="385"/>
      <c r="T7" s="385"/>
      <c r="U7" s="385"/>
      <c r="V7" s="385"/>
      <c r="W7" s="385"/>
      <c r="X7" s="385"/>
      <c r="Y7" s="385"/>
    </row>
    <row r="8" spans="1:25" s="127" customFormat="1" ht="13.5" customHeight="1">
      <c r="A8" s="56"/>
      <c r="B8" s="516"/>
      <c r="C8" s="516"/>
      <c r="D8" s="516"/>
      <c r="E8" s="516"/>
      <c r="F8" s="516"/>
      <c r="G8" s="516"/>
      <c r="H8" s="516"/>
      <c r="I8" s="588"/>
      <c r="J8" s="587"/>
      <c r="K8" s="387"/>
      <c r="L8" s="385"/>
      <c r="M8" s="385"/>
      <c r="N8" s="385"/>
      <c r="O8" s="385"/>
      <c r="P8" s="385"/>
      <c r="Q8" s="385"/>
      <c r="R8" s="385"/>
      <c r="S8" s="385"/>
      <c r="T8" s="385"/>
      <c r="U8" s="385"/>
      <c r="V8" s="385"/>
      <c r="W8" s="385"/>
      <c r="X8" s="385"/>
      <c r="Y8" s="385"/>
    </row>
    <row r="9" spans="1:25" s="127" customFormat="1" ht="12.75" customHeight="1">
      <c r="A9" s="56"/>
      <c r="B9" s="815" t="s">
        <v>810</v>
      </c>
      <c r="C9" s="816"/>
      <c r="D9" s="816"/>
      <c r="E9" s="516"/>
      <c r="F9" s="595"/>
      <c r="G9" s="516"/>
      <c r="H9" s="516"/>
      <c r="I9" s="588"/>
      <c r="J9" s="587"/>
      <c r="K9" s="387"/>
      <c r="L9" s="385"/>
      <c r="M9" s="385"/>
      <c r="N9" s="385"/>
      <c r="O9" s="385"/>
      <c r="P9" s="385"/>
      <c r="Q9" s="385"/>
      <c r="R9" s="385"/>
      <c r="S9" s="385"/>
      <c r="T9" s="385"/>
      <c r="U9" s="385"/>
      <c r="V9" s="385"/>
      <c r="W9" s="385"/>
      <c r="X9" s="385"/>
      <c r="Y9" s="385"/>
    </row>
    <row r="10" spans="1:25" s="127" customFormat="1" ht="14.25" customHeight="1">
      <c r="A10" s="56"/>
      <c r="B10" s="816"/>
      <c r="C10" s="816"/>
      <c r="D10" s="816"/>
      <c r="E10" s="516"/>
      <c r="F10" s="516"/>
      <c r="G10" s="516"/>
      <c r="H10" s="516"/>
      <c r="I10" s="588"/>
      <c r="J10" s="587"/>
      <c r="K10" s="387"/>
      <c r="L10" s="385"/>
      <c r="M10" s="385"/>
      <c r="N10" s="385"/>
      <c r="O10" s="385"/>
      <c r="P10" s="385"/>
      <c r="Q10" s="385"/>
      <c r="R10" s="385"/>
      <c r="S10" s="385"/>
      <c r="T10" s="385"/>
      <c r="U10" s="385"/>
      <c r="V10" s="385"/>
      <c r="W10" s="385"/>
      <c r="X10" s="385"/>
      <c r="Y10" s="385"/>
    </row>
    <row r="11" spans="1:25" s="127" customFormat="1" ht="18" customHeight="1">
      <c r="A11" s="56"/>
      <c r="B11" s="589"/>
      <c r="C11" s="589"/>
      <c r="D11" s="589"/>
      <c r="E11" s="516"/>
      <c r="F11" s="516"/>
      <c r="G11" s="516"/>
      <c r="H11" s="516"/>
      <c r="I11" s="588"/>
      <c r="J11" s="587"/>
      <c r="K11" s="387"/>
      <c r="L11" s="385"/>
      <c r="M11" s="385"/>
      <c r="N11" s="385"/>
      <c r="O11" s="385"/>
      <c r="P11" s="385"/>
      <c r="Q11" s="385"/>
      <c r="R11" s="385"/>
      <c r="S11" s="385"/>
      <c r="T11" s="385"/>
      <c r="U11" s="385"/>
      <c r="V11" s="385"/>
      <c r="W11" s="385"/>
      <c r="X11" s="385"/>
      <c r="Y11" s="385"/>
    </row>
    <row r="12" spans="1:25" s="127" customFormat="1" ht="31.5" customHeight="1">
      <c r="A12" s="85"/>
      <c r="B12" s="809" t="s">
        <v>828</v>
      </c>
      <c r="C12" s="809"/>
      <c r="D12" s="809"/>
      <c r="E12" s="809"/>
      <c r="F12" s="809"/>
      <c r="G12" s="809"/>
      <c r="H12" s="809"/>
      <c r="I12" s="590"/>
      <c r="J12" s="587"/>
      <c r="K12" s="387"/>
      <c r="L12" s="385"/>
      <c r="M12" s="385"/>
      <c r="N12" s="385"/>
      <c r="O12" s="385"/>
      <c r="P12" s="385"/>
      <c r="Q12" s="385"/>
      <c r="R12" s="385"/>
      <c r="S12" s="385"/>
      <c r="T12" s="385"/>
      <c r="U12" s="385"/>
      <c r="V12" s="385"/>
      <c r="W12" s="385"/>
      <c r="X12" s="385"/>
      <c r="Y12" s="385"/>
    </row>
    <row r="13" spans="1:25" s="127" customFormat="1" ht="13.5" customHeight="1">
      <c r="A13" s="85"/>
      <c r="B13" s="810" t="s">
        <v>627</v>
      </c>
      <c r="C13" s="810"/>
      <c r="D13" s="810"/>
      <c r="E13" s="164"/>
      <c r="F13" s="164" t="s">
        <v>628</v>
      </c>
      <c r="I13" s="588"/>
      <c r="J13" s="587"/>
      <c r="K13" s="387"/>
      <c r="L13" s="385"/>
      <c r="M13" s="385"/>
      <c r="N13" s="385"/>
      <c r="O13" s="385"/>
      <c r="P13" s="385"/>
      <c r="Q13" s="385"/>
      <c r="R13" s="385"/>
      <c r="S13" s="385"/>
      <c r="T13" s="385"/>
      <c r="U13" s="385"/>
      <c r="V13" s="385"/>
      <c r="W13" s="385"/>
      <c r="X13" s="385"/>
      <c r="Y13" s="385"/>
    </row>
    <row r="14" spans="1:25" s="127" customFormat="1" ht="15" customHeight="1">
      <c r="A14" s="141"/>
      <c r="B14" s="811"/>
      <c r="C14" s="812"/>
      <c r="D14" s="813"/>
      <c r="E14" s="143"/>
      <c r="F14" s="165"/>
      <c r="I14" s="588"/>
      <c r="J14" s="587"/>
      <c r="K14" s="387"/>
      <c r="L14" s="385"/>
      <c r="M14" s="385"/>
      <c r="N14" s="385"/>
      <c r="O14" s="385"/>
      <c r="P14" s="385"/>
      <c r="Q14" s="385"/>
      <c r="R14" s="385"/>
      <c r="S14" s="385"/>
      <c r="T14" s="385"/>
      <c r="U14" s="385"/>
      <c r="V14" s="385"/>
      <c r="W14" s="385"/>
      <c r="X14" s="385"/>
      <c r="Y14" s="385"/>
    </row>
    <row r="15" spans="1:25" s="127" customFormat="1" ht="6.75" customHeight="1">
      <c r="A15" s="85"/>
      <c r="B15" s="591"/>
      <c r="C15" s="591"/>
      <c r="D15" s="591"/>
      <c r="E15" s="591"/>
      <c r="F15" s="142"/>
      <c r="I15" s="588"/>
      <c r="J15" s="587"/>
      <c r="K15" s="387"/>
      <c r="L15" s="385"/>
      <c r="M15" s="385"/>
      <c r="N15" s="385"/>
      <c r="O15" s="385"/>
      <c r="P15" s="385"/>
      <c r="Q15" s="385"/>
      <c r="R15" s="385"/>
      <c r="S15" s="385"/>
      <c r="T15" s="385"/>
      <c r="U15" s="385"/>
      <c r="V15" s="385"/>
      <c r="W15" s="385"/>
      <c r="X15" s="385"/>
      <c r="Y15" s="385"/>
    </row>
    <row r="16" spans="1:25" s="127" customFormat="1" ht="15" customHeight="1">
      <c r="A16" s="141"/>
      <c r="B16" s="801"/>
      <c r="C16" s="801"/>
      <c r="D16" s="801"/>
      <c r="E16" s="143"/>
      <c r="F16" s="165"/>
      <c r="I16" s="588"/>
      <c r="J16" s="587"/>
      <c r="K16" s="387"/>
      <c r="L16" s="385"/>
      <c r="M16" s="385"/>
      <c r="N16" s="385"/>
      <c r="O16" s="385"/>
      <c r="P16" s="385"/>
      <c r="Q16" s="385"/>
      <c r="R16" s="385"/>
      <c r="S16" s="385"/>
      <c r="T16" s="385"/>
      <c r="U16" s="385"/>
      <c r="V16" s="385"/>
      <c r="W16" s="385"/>
      <c r="X16" s="385"/>
      <c r="Y16" s="385"/>
    </row>
    <row r="17" spans="1:25" s="127" customFormat="1" ht="6.75" customHeight="1">
      <c r="A17" s="85"/>
      <c r="B17" s="591"/>
      <c r="C17" s="591"/>
      <c r="D17" s="591"/>
      <c r="E17" s="591"/>
      <c r="F17" s="142"/>
      <c r="I17" s="588"/>
      <c r="J17" s="587"/>
      <c r="K17" s="387"/>
      <c r="L17" s="385"/>
      <c r="M17" s="385"/>
      <c r="N17" s="385"/>
      <c r="O17" s="385"/>
      <c r="P17" s="385"/>
      <c r="Q17" s="385"/>
      <c r="R17" s="385"/>
      <c r="S17" s="385"/>
      <c r="T17" s="385"/>
      <c r="U17" s="385"/>
      <c r="V17" s="385"/>
      <c r="W17" s="385"/>
      <c r="X17" s="385"/>
      <c r="Y17" s="385"/>
    </row>
    <row r="18" spans="1:25" s="127" customFormat="1" ht="15" customHeight="1">
      <c r="A18" s="141"/>
      <c r="B18" s="801"/>
      <c r="C18" s="801"/>
      <c r="D18" s="801"/>
      <c r="E18" s="143"/>
      <c r="F18" s="165"/>
      <c r="I18" s="588"/>
      <c r="J18" s="587"/>
      <c r="K18" s="387"/>
      <c r="L18" s="385"/>
      <c r="M18" s="385"/>
      <c r="N18" s="385"/>
      <c r="O18" s="385"/>
      <c r="P18" s="385"/>
      <c r="Q18" s="385"/>
      <c r="R18" s="385"/>
      <c r="S18" s="385"/>
      <c r="T18" s="385"/>
      <c r="U18" s="385"/>
      <c r="V18" s="385"/>
      <c r="W18" s="385"/>
      <c r="X18" s="385"/>
      <c r="Y18" s="385"/>
    </row>
    <row r="19" spans="1:25" s="127" customFormat="1" ht="6.75" customHeight="1">
      <c r="A19" s="85"/>
      <c r="B19" s="591"/>
      <c r="C19" s="591"/>
      <c r="D19" s="591"/>
      <c r="E19" s="591"/>
      <c r="F19" s="142"/>
      <c r="I19" s="588"/>
      <c r="J19" s="587"/>
      <c r="K19" s="387"/>
      <c r="L19" s="385"/>
      <c r="M19" s="385"/>
      <c r="N19" s="385"/>
      <c r="O19" s="385"/>
      <c r="P19" s="385"/>
      <c r="Q19" s="385"/>
      <c r="R19" s="385"/>
      <c r="S19" s="385"/>
      <c r="T19" s="385"/>
      <c r="U19" s="385"/>
      <c r="V19" s="385"/>
      <c r="W19" s="385"/>
      <c r="X19" s="385"/>
      <c r="Y19" s="385"/>
    </row>
    <row r="20" spans="1:25" s="127" customFormat="1" ht="15" customHeight="1">
      <c r="A20" s="141"/>
      <c r="B20" s="801"/>
      <c r="C20" s="801"/>
      <c r="D20" s="801"/>
      <c r="E20" s="143"/>
      <c r="F20" s="165"/>
      <c r="I20" s="588"/>
      <c r="J20" s="587"/>
      <c r="K20" s="387"/>
      <c r="L20" s="385"/>
      <c r="M20" s="385"/>
      <c r="N20" s="385"/>
      <c r="O20" s="385"/>
      <c r="P20" s="385"/>
      <c r="Q20" s="385"/>
      <c r="R20" s="385"/>
      <c r="S20" s="385"/>
      <c r="T20" s="385"/>
      <c r="U20" s="385"/>
      <c r="V20" s="385"/>
      <c r="W20" s="385"/>
      <c r="X20" s="385"/>
      <c r="Y20" s="385"/>
    </row>
    <row r="21" spans="1:25" s="127" customFormat="1" ht="6.75" customHeight="1">
      <c r="A21" s="85"/>
      <c r="B21" s="591"/>
      <c r="C21" s="591"/>
      <c r="D21" s="591"/>
      <c r="E21" s="591"/>
      <c r="F21" s="142"/>
      <c r="I21" s="588"/>
      <c r="J21" s="587"/>
      <c r="K21" s="387"/>
      <c r="L21" s="385"/>
      <c r="M21" s="385"/>
      <c r="N21" s="385"/>
      <c r="O21" s="385"/>
      <c r="P21" s="385"/>
      <c r="Q21" s="385"/>
      <c r="R21" s="385"/>
      <c r="S21" s="385"/>
      <c r="T21" s="385"/>
      <c r="U21" s="385"/>
      <c r="V21" s="385"/>
      <c r="W21" s="385"/>
      <c r="X21" s="385"/>
      <c r="Y21" s="385"/>
    </row>
    <row r="22" spans="1:25" s="127" customFormat="1" ht="15" customHeight="1">
      <c r="A22" s="141"/>
      <c r="B22" s="801"/>
      <c r="C22" s="801"/>
      <c r="D22" s="801"/>
      <c r="E22" s="143"/>
      <c r="F22" s="165"/>
      <c r="I22" s="588"/>
      <c r="J22" s="587"/>
      <c r="K22" s="387"/>
      <c r="L22" s="385"/>
      <c r="M22" s="385"/>
      <c r="N22" s="385"/>
      <c r="O22" s="385"/>
      <c r="P22" s="385"/>
      <c r="Q22" s="385"/>
      <c r="R22" s="385"/>
      <c r="S22" s="385"/>
      <c r="T22" s="385"/>
      <c r="U22" s="385"/>
      <c r="V22" s="385"/>
      <c r="W22" s="385"/>
      <c r="X22" s="385"/>
      <c r="Y22" s="385"/>
    </row>
    <row r="23" spans="1:25" s="127" customFormat="1" ht="20.25" customHeight="1">
      <c r="A23" s="141"/>
      <c r="B23" s="141"/>
      <c r="C23" s="141"/>
      <c r="D23" s="141"/>
      <c r="E23" s="141"/>
      <c r="F23" s="141"/>
      <c r="G23" s="141"/>
      <c r="H23" s="164"/>
      <c r="I23" s="163"/>
      <c r="J23" s="388"/>
      <c r="K23" s="388"/>
      <c r="L23" s="385"/>
      <c r="M23" s="385"/>
      <c r="N23" s="385"/>
      <c r="O23" s="385"/>
      <c r="P23" s="385"/>
      <c r="Q23" s="385"/>
      <c r="R23" s="385"/>
      <c r="S23" s="385"/>
      <c r="T23" s="385"/>
      <c r="U23" s="385"/>
      <c r="V23" s="385"/>
      <c r="W23" s="385"/>
      <c r="X23" s="385"/>
      <c r="Y23" s="385"/>
    </row>
    <row r="24" spans="1:25" s="128" customFormat="1" ht="24.75" customHeight="1">
      <c r="A24" s="711" t="s">
        <v>762</v>
      </c>
      <c r="B24" s="712"/>
      <c r="C24" s="712"/>
      <c r="D24" s="712"/>
      <c r="E24" s="712"/>
      <c r="F24" s="712"/>
      <c r="G24" s="712"/>
      <c r="H24" s="712"/>
      <c r="I24" s="713"/>
      <c r="J24" s="385"/>
      <c r="K24" s="385"/>
      <c r="L24" s="385"/>
      <c r="M24" s="385"/>
      <c r="N24" s="385"/>
      <c r="O24" s="385"/>
      <c r="P24" s="385"/>
      <c r="Q24" s="385"/>
      <c r="R24" s="385"/>
      <c r="S24" s="385"/>
      <c r="T24" s="385"/>
      <c r="U24" s="385"/>
      <c r="V24" s="385"/>
      <c r="W24" s="385"/>
      <c r="X24" s="385"/>
      <c r="Y24" s="385"/>
    </row>
    <row r="25" spans="1:25" s="128" customFormat="1" ht="9" customHeight="1">
      <c r="A25" s="56"/>
      <c r="B25" s="164"/>
      <c r="C25" s="164"/>
      <c r="D25" s="164"/>
      <c r="E25" s="164"/>
      <c r="F25" s="164"/>
      <c r="G25" s="164"/>
      <c r="H25" s="164"/>
      <c r="I25" s="282"/>
      <c r="J25" s="385"/>
      <c r="K25" s="385"/>
      <c r="L25" s="385"/>
      <c r="M25" s="385"/>
      <c r="N25" s="385"/>
      <c r="O25" s="385"/>
      <c r="P25" s="385"/>
      <c r="Q25" s="385"/>
      <c r="R25" s="385"/>
      <c r="S25" s="385"/>
      <c r="T25" s="385"/>
      <c r="U25" s="385"/>
      <c r="V25" s="385"/>
      <c r="W25" s="385"/>
      <c r="X25" s="385"/>
      <c r="Y25" s="385"/>
    </row>
    <row r="26" spans="1:25" s="128" customFormat="1" ht="14.25" customHeight="1">
      <c r="A26" s="56"/>
      <c r="B26" s="802" t="s">
        <v>831</v>
      </c>
      <c r="C26" s="802"/>
      <c r="D26" s="802"/>
      <c r="E26" s="229"/>
      <c r="F26" s="166"/>
      <c r="I26" s="282"/>
      <c r="J26" s="385"/>
      <c r="K26" s="385"/>
      <c r="L26" s="385"/>
      <c r="M26" s="385"/>
      <c r="N26" s="385"/>
      <c r="O26" s="385"/>
      <c r="P26" s="385"/>
      <c r="Q26" s="385"/>
      <c r="R26" s="385"/>
      <c r="S26" s="385"/>
      <c r="T26" s="385"/>
      <c r="U26" s="385"/>
      <c r="V26" s="385"/>
      <c r="W26" s="385"/>
      <c r="X26" s="385"/>
      <c r="Y26" s="385"/>
    </row>
    <row r="27" spans="1:25" s="128" customFormat="1" ht="9.75" customHeight="1">
      <c r="A27" s="56"/>
      <c r="B27" s="32"/>
      <c r="C27" s="125"/>
      <c r="D27" s="56"/>
      <c r="E27" s="56"/>
      <c r="F27" s="592"/>
      <c r="I27" s="282"/>
      <c r="J27" s="385"/>
      <c r="K27" s="385"/>
      <c r="L27" s="385"/>
      <c r="M27" s="385"/>
      <c r="N27" s="385"/>
      <c r="O27" s="385"/>
      <c r="P27" s="385"/>
      <c r="Q27" s="385"/>
      <c r="R27" s="385"/>
      <c r="S27" s="385"/>
      <c r="T27" s="385"/>
      <c r="U27" s="385"/>
      <c r="V27" s="385"/>
      <c r="W27" s="385"/>
      <c r="X27" s="385"/>
      <c r="Y27" s="385"/>
    </row>
    <row r="28" spans="1:25" s="127" customFormat="1" ht="14.25" customHeight="1">
      <c r="A28" s="141"/>
      <c r="B28" s="802" t="s">
        <v>629</v>
      </c>
      <c r="C28" s="802"/>
      <c r="D28" s="802"/>
      <c r="E28" s="229"/>
      <c r="F28" s="166"/>
      <c r="I28" s="141"/>
      <c r="J28" s="385"/>
      <c r="K28" s="385"/>
      <c r="L28" s="385"/>
      <c r="M28" s="385"/>
      <c r="N28" s="385"/>
      <c r="O28" s="385"/>
      <c r="P28" s="385"/>
      <c r="Q28" s="385"/>
      <c r="R28" s="385"/>
      <c r="S28" s="385"/>
      <c r="T28" s="385"/>
      <c r="U28" s="385"/>
      <c r="V28" s="385"/>
      <c r="W28" s="385"/>
      <c r="X28" s="385"/>
      <c r="Y28" s="385"/>
    </row>
    <row r="29" spans="1:25" s="127" customFormat="1" ht="9.75" customHeight="1">
      <c r="A29" s="141"/>
      <c r="B29" s="229"/>
      <c r="C29" s="229"/>
      <c r="D29" s="229"/>
      <c r="E29" s="229"/>
      <c r="F29" s="592"/>
      <c r="I29" s="141"/>
      <c r="J29" s="385"/>
      <c r="K29" s="385"/>
      <c r="L29" s="385"/>
      <c r="M29" s="385"/>
      <c r="N29" s="385"/>
      <c r="O29" s="385"/>
      <c r="P29" s="385"/>
      <c r="Q29" s="385"/>
      <c r="R29" s="385"/>
      <c r="S29" s="385"/>
      <c r="T29" s="385"/>
      <c r="U29" s="385"/>
      <c r="V29" s="385"/>
      <c r="W29" s="385"/>
      <c r="X29" s="385"/>
      <c r="Y29" s="385"/>
    </row>
    <row r="30" spans="1:25" s="127" customFormat="1" ht="14.25" customHeight="1">
      <c r="A30" s="141"/>
      <c r="B30" s="802" t="s">
        <v>760</v>
      </c>
      <c r="C30" s="802"/>
      <c r="D30" s="802"/>
      <c r="E30" s="229"/>
      <c r="F30" s="166"/>
      <c r="I30" s="141"/>
      <c r="J30" s="385"/>
      <c r="K30" s="385"/>
      <c r="L30" s="385"/>
      <c r="M30" s="385"/>
      <c r="N30" s="385"/>
      <c r="O30" s="385"/>
      <c r="P30" s="385"/>
      <c r="Q30" s="385"/>
      <c r="R30" s="385"/>
      <c r="S30" s="385"/>
      <c r="T30" s="385"/>
      <c r="U30" s="385"/>
      <c r="V30" s="385"/>
      <c r="W30" s="385"/>
      <c r="X30" s="385"/>
      <c r="Y30" s="385"/>
    </row>
    <row r="31" spans="10:25" s="127" customFormat="1" ht="14.25" customHeight="1">
      <c r="J31" s="385"/>
      <c r="K31" s="385"/>
      <c r="L31" s="385"/>
      <c r="M31" s="385"/>
      <c r="N31" s="385"/>
      <c r="O31" s="385"/>
      <c r="P31" s="385"/>
      <c r="Q31" s="385"/>
      <c r="R31" s="385"/>
      <c r="S31" s="385"/>
      <c r="T31" s="385"/>
      <c r="U31" s="385"/>
      <c r="V31" s="385"/>
      <c r="W31" s="385"/>
      <c r="X31" s="385"/>
      <c r="Y31" s="385"/>
    </row>
    <row r="32" spans="1:25" s="127" customFormat="1" ht="30" customHeight="1">
      <c r="A32" s="141"/>
      <c r="B32" s="808" t="s">
        <v>832</v>
      </c>
      <c r="C32" s="808"/>
      <c r="D32" s="808"/>
      <c r="E32" s="808"/>
      <c r="F32" s="808"/>
      <c r="G32" s="808"/>
      <c r="H32" s="808"/>
      <c r="I32" s="141"/>
      <c r="J32" s="385"/>
      <c r="K32" s="385"/>
      <c r="L32" s="385"/>
      <c r="M32" s="385"/>
      <c r="N32" s="385"/>
      <c r="O32" s="385"/>
      <c r="P32" s="385"/>
      <c r="Q32" s="385"/>
      <c r="R32" s="385"/>
      <c r="S32" s="385"/>
      <c r="T32" s="385"/>
      <c r="U32" s="385"/>
      <c r="V32" s="385"/>
      <c r="W32" s="385"/>
      <c r="X32" s="385"/>
      <c r="Y32" s="385"/>
    </row>
    <row r="33" spans="1:25" s="127" customFormat="1" ht="60" customHeight="1">
      <c r="A33" s="141"/>
      <c r="B33" s="805"/>
      <c r="C33" s="806"/>
      <c r="D33" s="806"/>
      <c r="E33" s="806"/>
      <c r="F33" s="806"/>
      <c r="G33" s="806"/>
      <c r="H33" s="807"/>
      <c r="I33" s="141"/>
      <c r="J33" s="385"/>
      <c r="K33" s="385"/>
      <c r="L33" s="385"/>
      <c r="M33" s="385"/>
      <c r="N33" s="385"/>
      <c r="O33" s="385"/>
      <c r="P33" s="385"/>
      <c r="Q33" s="385"/>
      <c r="R33" s="385"/>
      <c r="S33" s="385"/>
      <c r="T33" s="385"/>
      <c r="U33" s="385"/>
      <c r="V33" s="385"/>
      <c r="W33" s="385"/>
      <c r="X33" s="385"/>
      <c r="Y33" s="385"/>
    </row>
    <row r="34" spans="1:25" s="127" customFormat="1" ht="12.75">
      <c r="A34" s="141"/>
      <c r="B34" s="167"/>
      <c r="C34" s="554"/>
      <c r="D34" s="592"/>
      <c r="E34" s="592"/>
      <c r="F34" s="592"/>
      <c r="G34" s="592"/>
      <c r="H34" s="141"/>
      <c r="I34" s="141"/>
      <c r="J34" s="385"/>
      <c r="K34" s="385"/>
      <c r="L34" s="385"/>
      <c r="M34" s="385"/>
      <c r="N34" s="385"/>
      <c r="O34" s="385"/>
      <c r="P34" s="385"/>
      <c r="Q34" s="385"/>
      <c r="R34" s="385"/>
      <c r="S34" s="385"/>
      <c r="T34" s="385"/>
      <c r="U34" s="385"/>
      <c r="V34" s="385"/>
      <c r="W34" s="385"/>
      <c r="X34" s="385"/>
      <c r="Y34" s="385"/>
    </row>
    <row r="35" spans="1:25" s="58" customFormat="1" ht="15" customHeight="1">
      <c r="A35" s="62"/>
      <c r="B35" s="168" t="s">
        <v>833</v>
      </c>
      <c r="C35" s="125"/>
      <c r="D35" s="593"/>
      <c r="E35" s="593"/>
      <c r="F35" s="593"/>
      <c r="G35" s="593"/>
      <c r="H35" s="593"/>
      <c r="I35" s="593"/>
      <c r="J35" s="594"/>
      <c r="K35" s="389"/>
      <c r="L35" s="389"/>
      <c r="M35" s="389"/>
      <c r="N35" s="389"/>
      <c r="O35" s="389"/>
      <c r="P35" s="389"/>
      <c r="Q35" s="389"/>
      <c r="R35" s="389"/>
      <c r="S35" s="389"/>
      <c r="T35" s="389"/>
      <c r="U35" s="389"/>
      <c r="V35" s="389"/>
      <c r="W35" s="389"/>
      <c r="X35" s="389"/>
      <c r="Y35" s="389"/>
    </row>
    <row r="36" spans="1:25" s="58" customFormat="1" ht="9.75" customHeight="1">
      <c r="A36" s="62"/>
      <c r="B36" s="168"/>
      <c r="C36" s="125"/>
      <c r="D36" s="593"/>
      <c r="E36" s="593"/>
      <c r="F36" s="593"/>
      <c r="G36" s="593"/>
      <c r="H36" s="593"/>
      <c r="I36" s="593"/>
      <c r="J36" s="594"/>
      <c r="K36" s="389"/>
      <c r="L36" s="389"/>
      <c r="M36" s="389"/>
      <c r="N36" s="389"/>
      <c r="O36" s="389"/>
      <c r="P36" s="389"/>
      <c r="Q36" s="389"/>
      <c r="R36" s="389"/>
      <c r="S36" s="389"/>
      <c r="T36" s="389"/>
      <c r="U36" s="389"/>
      <c r="V36" s="389"/>
      <c r="W36" s="389"/>
      <c r="X36" s="389"/>
      <c r="Y36" s="389"/>
    </row>
    <row r="37" spans="1:25" s="16" customFormat="1" ht="16.5" customHeight="1">
      <c r="A37" s="164"/>
      <c r="B37" s="119" t="s">
        <v>630</v>
      </c>
      <c r="C37" s="119" t="s">
        <v>631</v>
      </c>
      <c r="F37" s="119"/>
      <c r="G37" s="119"/>
      <c r="H37" s="164"/>
      <c r="I37" s="170"/>
      <c r="J37" s="390"/>
      <c r="K37" s="391"/>
      <c r="L37" s="391"/>
      <c r="M37" s="391"/>
      <c r="N37" s="391"/>
      <c r="O37" s="391"/>
      <c r="P37" s="391"/>
      <c r="Q37" s="391"/>
      <c r="R37" s="391"/>
      <c r="S37" s="391"/>
      <c r="T37" s="391"/>
      <c r="U37" s="391"/>
      <c r="V37" s="391"/>
      <c r="W37" s="391"/>
      <c r="X37" s="391"/>
      <c r="Y37" s="391"/>
    </row>
    <row r="38" spans="1:25" s="127" customFormat="1" ht="15" customHeight="1">
      <c r="A38" s="141"/>
      <c r="B38" s="166"/>
      <c r="C38" s="166"/>
      <c r="F38" s="592"/>
      <c r="G38" s="592"/>
      <c r="H38" s="141"/>
      <c r="I38" s="170"/>
      <c r="J38" s="390"/>
      <c r="K38" s="385"/>
      <c r="L38" s="385"/>
      <c r="M38" s="385"/>
      <c r="N38" s="385"/>
      <c r="O38" s="385"/>
      <c r="P38" s="385"/>
      <c r="Q38" s="385"/>
      <c r="R38" s="385"/>
      <c r="S38" s="385"/>
      <c r="T38" s="385"/>
      <c r="U38" s="385"/>
      <c r="V38" s="385"/>
      <c r="W38" s="385"/>
      <c r="X38" s="385"/>
      <c r="Y38" s="385"/>
    </row>
    <row r="39" spans="1:25" s="127" customFormat="1" ht="7.5" customHeight="1">
      <c r="A39" s="141"/>
      <c r="B39" s="169"/>
      <c r="C39" s="170"/>
      <c r="D39" s="170"/>
      <c r="E39" s="170"/>
      <c r="F39" s="170"/>
      <c r="G39" s="170"/>
      <c r="H39" s="170"/>
      <c r="I39" s="141"/>
      <c r="J39" s="385"/>
      <c r="K39" s="385"/>
      <c r="L39" s="385"/>
      <c r="M39" s="385"/>
      <c r="N39" s="385"/>
      <c r="O39" s="385"/>
      <c r="P39" s="385"/>
      <c r="Q39" s="385"/>
      <c r="R39" s="385"/>
      <c r="S39" s="385"/>
      <c r="T39" s="385"/>
      <c r="U39" s="385"/>
      <c r="V39" s="385"/>
      <c r="W39" s="385"/>
      <c r="X39" s="385"/>
      <c r="Y39" s="385"/>
    </row>
    <row r="40" spans="1:25" s="127" customFormat="1" ht="15" customHeight="1">
      <c r="A40" s="141"/>
      <c r="B40" s="168" t="s">
        <v>834</v>
      </c>
      <c r="C40" s="164"/>
      <c r="D40" s="164"/>
      <c r="E40" s="164"/>
      <c r="F40" s="164"/>
      <c r="G40" s="164"/>
      <c r="H40" s="164"/>
      <c r="I40" s="170"/>
      <c r="J40" s="385"/>
      <c r="K40" s="385"/>
      <c r="L40" s="385"/>
      <c r="M40" s="385"/>
      <c r="N40" s="385"/>
      <c r="O40" s="385"/>
      <c r="P40" s="385"/>
      <c r="Q40" s="385"/>
      <c r="R40" s="385"/>
      <c r="S40" s="385"/>
      <c r="T40" s="385"/>
      <c r="U40" s="385"/>
      <c r="V40" s="385"/>
      <c r="W40" s="385"/>
      <c r="X40" s="385"/>
      <c r="Y40" s="385"/>
    </row>
    <row r="41" spans="1:25" s="16" customFormat="1" ht="9.75" customHeight="1">
      <c r="A41" s="164"/>
      <c r="C41" s="119"/>
      <c r="H41" s="119"/>
      <c r="I41" s="170"/>
      <c r="J41" s="391"/>
      <c r="K41" s="391"/>
      <c r="L41" s="391"/>
      <c r="M41" s="391"/>
      <c r="N41" s="391"/>
      <c r="O41" s="391"/>
      <c r="P41" s="391"/>
      <c r="Q41" s="391"/>
      <c r="R41" s="391"/>
      <c r="S41" s="391"/>
      <c r="T41" s="391"/>
      <c r="U41" s="391"/>
      <c r="V41" s="391"/>
      <c r="W41" s="391"/>
      <c r="X41" s="391"/>
      <c r="Y41" s="391"/>
    </row>
    <row r="42" spans="1:25" s="16" customFormat="1" ht="15" customHeight="1">
      <c r="A42" s="164"/>
      <c r="B42" s="16" t="s">
        <v>632</v>
      </c>
      <c r="C42" s="119" t="s">
        <v>633</v>
      </c>
      <c r="D42" s="16" t="s">
        <v>634</v>
      </c>
      <c r="F42" s="16" t="s">
        <v>635</v>
      </c>
      <c r="G42" s="16" t="s">
        <v>636</v>
      </c>
      <c r="H42" s="119" t="s">
        <v>637</v>
      </c>
      <c r="I42" s="170"/>
      <c r="J42" s="391"/>
      <c r="K42" s="391"/>
      <c r="L42" s="391"/>
      <c r="M42" s="391"/>
      <c r="N42" s="391"/>
      <c r="O42" s="391"/>
      <c r="P42" s="391"/>
      <c r="Q42" s="391"/>
      <c r="R42" s="391"/>
      <c r="S42" s="391"/>
      <c r="T42" s="391"/>
      <c r="U42" s="391"/>
      <c r="V42" s="391"/>
      <c r="W42" s="391"/>
      <c r="X42" s="391"/>
      <c r="Y42" s="391"/>
    </row>
    <row r="43" spans="1:25" s="16" customFormat="1" ht="15" customHeight="1">
      <c r="A43" s="164"/>
      <c r="B43" s="166"/>
      <c r="C43" s="166"/>
      <c r="D43" s="803"/>
      <c r="E43" s="804"/>
      <c r="F43" s="166"/>
      <c r="G43" s="166"/>
      <c r="H43" s="166"/>
      <c r="I43" s="170"/>
      <c r="J43" s="391"/>
      <c r="K43" s="391"/>
      <c r="L43" s="391"/>
      <c r="M43" s="391"/>
      <c r="N43" s="391"/>
      <c r="O43" s="391"/>
      <c r="P43" s="391"/>
      <c r="Q43" s="391"/>
      <c r="R43" s="391"/>
      <c r="S43" s="391"/>
      <c r="T43" s="391"/>
      <c r="U43" s="391"/>
      <c r="V43" s="391"/>
      <c r="W43" s="391"/>
      <c r="X43" s="391"/>
      <c r="Y43" s="391"/>
    </row>
    <row r="44" spans="1:25" s="16" customFormat="1" ht="15" customHeight="1">
      <c r="A44" s="164"/>
      <c r="B44" s="16" t="s">
        <v>638</v>
      </c>
      <c r="C44" s="119" t="s">
        <v>639</v>
      </c>
      <c r="D44" s="16" t="s">
        <v>640</v>
      </c>
      <c r="H44" s="119"/>
      <c r="I44" s="164"/>
      <c r="J44" s="391"/>
      <c r="K44" s="391"/>
      <c r="L44" s="391"/>
      <c r="M44" s="391"/>
      <c r="N44" s="391"/>
      <c r="O44" s="391"/>
      <c r="P44" s="391"/>
      <c r="Q44" s="391"/>
      <c r="R44" s="391"/>
      <c r="S44" s="391"/>
      <c r="T44" s="391"/>
      <c r="U44" s="391"/>
      <c r="V44" s="391"/>
      <c r="W44" s="391"/>
      <c r="X44" s="391"/>
      <c r="Y44" s="391"/>
    </row>
    <row r="45" spans="1:25" s="16" customFormat="1" ht="15" customHeight="1">
      <c r="A45" s="164"/>
      <c r="B45" s="166"/>
      <c r="C45" s="166"/>
      <c r="D45" s="803"/>
      <c r="E45" s="804"/>
      <c r="H45" s="119"/>
      <c r="I45" s="170"/>
      <c r="J45" s="391"/>
      <c r="K45" s="391"/>
      <c r="L45" s="391"/>
      <c r="M45" s="391"/>
      <c r="N45" s="391"/>
      <c r="O45" s="391"/>
      <c r="P45" s="391"/>
      <c r="Q45" s="391"/>
      <c r="R45" s="391"/>
      <c r="S45" s="391"/>
      <c r="T45" s="391"/>
      <c r="U45" s="391"/>
      <c r="V45" s="391"/>
      <c r="W45" s="391"/>
      <c r="X45" s="391"/>
      <c r="Y45" s="391"/>
    </row>
    <row r="46" spans="1:25" s="128" customFormat="1" ht="7.5" customHeight="1">
      <c r="A46" s="56"/>
      <c r="B46" s="164"/>
      <c r="C46" s="164"/>
      <c r="D46" s="164"/>
      <c r="E46" s="164"/>
      <c r="F46" s="164"/>
      <c r="G46" s="164"/>
      <c r="H46" s="164"/>
      <c r="I46" s="282"/>
      <c r="J46" s="385"/>
      <c r="K46" s="385"/>
      <c r="L46" s="385"/>
      <c r="M46" s="385"/>
      <c r="N46" s="385"/>
      <c r="O46" s="385"/>
      <c r="P46" s="385"/>
      <c r="Q46" s="385"/>
      <c r="R46" s="385"/>
      <c r="S46" s="385"/>
      <c r="T46" s="385"/>
      <c r="U46" s="385"/>
      <c r="V46" s="385"/>
      <c r="W46" s="385"/>
      <c r="X46" s="385"/>
      <c r="Y46" s="385"/>
    </row>
    <row r="47" spans="1:25" s="127" customFormat="1" ht="18" customHeight="1">
      <c r="A47" s="141"/>
      <c r="B47" s="168" t="s">
        <v>958</v>
      </c>
      <c r="C47" s="225"/>
      <c r="D47" s="225"/>
      <c r="E47" s="225"/>
      <c r="F47" s="225"/>
      <c r="G47" s="225"/>
      <c r="H47" s="225"/>
      <c r="I47" s="225"/>
      <c r="J47" s="385"/>
      <c r="K47" s="385"/>
      <c r="L47" s="385"/>
      <c r="M47" s="385"/>
      <c r="N47" s="385"/>
      <c r="O47" s="385"/>
      <c r="P47" s="385"/>
      <c r="Q47" s="385"/>
      <c r="R47" s="385"/>
      <c r="S47" s="385"/>
      <c r="T47" s="385"/>
      <c r="U47" s="385"/>
      <c r="V47" s="385"/>
      <c r="W47" s="385"/>
      <c r="X47" s="385"/>
      <c r="Y47" s="385"/>
    </row>
    <row r="48" spans="1:25" s="127" customFormat="1" ht="9.75" customHeight="1">
      <c r="A48" s="141"/>
      <c r="B48" s="168"/>
      <c r="C48" s="225"/>
      <c r="D48" s="225"/>
      <c r="E48" s="225"/>
      <c r="F48" s="225"/>
      <c r="G48" s="225"/>
      <c r="H48" s="225"/>
      <c r="I48" s="225"/>
      <c r="J48" s="385"/>
      <c r="K48" s="385"/>
      <c r="L48" s="385"/>
      <c r="M48" s="385"/>
      <c r="N48" s="385"/>
      <c r="O48" s="385"/>
      <c r="P48" s="385"/>
      <c r="Q48" s="385"/>
      <c r="R48" s="385"/>
      <c r="S48" s="385"/>
      <c r="T48" s="385"/>
      <c r="U48" s="385"/>
      <c r="V48" s="385"/>
      <c r="W48" s="385"/>
      <c r="X48" s="385"/>
      <c r="Y48" s="385"/>
    </row>
    <row r="49" spans="1:25" s="16" customFormat="1" ht="15" customHeight="1">
      <c r="A49" s="164"/>
      <c r="B49" s="119" t="s">
        <v>641</v>
      </c>
      <c r="C49" s="119" t="s">
        <v>642</v>
      </c>
      <c r="D49" s="119" t="s">
        <v>643</v>
      </c>
      <c r="E49" s="119"/>
      <c r="F49" s="119" t="s">
        <v>644</v>
      </c>
      <c r="G49" s="119" t="s">
        <v>645</v>
      </c>
      <c r="H49" s="119" t="s">
        <v>646</v>
      </c>
      <c r="I49" s="283"/>
      <c r="J49" s="391"/>
      <c r="K49" s="391"/>
      <c r="L49" s="391"/>
      <c r="M49" s="391"/>
      <c r="N49" s="391"/>
      <c r="O49" s="391"/>
      <c r="P49" s="391"/>
      <c r="Q49" s="391"/>
      <c r="R49" s="391"/>
      <c r="S49" s="391"/>
      <c r="T49" s="391"/>
      <c r="U49" s="391"/>
      <c r="V49" s="391"/>
      <c r="W49" s="391"/>
      <c r="X49" s="391"/>
      <c r="Y49" s="391"/>
    </row>
    <row r="50" spans="1:25" s="16" customFormat="1" ht="15" customHeight="1">
      <c r="A50" s="164"/>
      <c r="B50" s="166"/>
      <c r="C50" s="166"/>
      <c r="D50" s="803"/>
      <c r="E50" s="804"/>
      <c r="F50" s="301"/>
      <c r="G50" s="166"/>
      <c r="H50" s="166"/>
      <c r="I50" s="170"/>
      <c r="J50" s="391"/>
      <c r="K50" s="391"/>
      <c r="L50" s="391"/>
      <c r="M50" s="391"/>
      <c r="N50" s="391"/>
      <c r="O50" s="391"/>
      <c r="P50" s="391"/>
      <c r="Q50" s="391"/>
      <c r="R50" s="391"/>
      <c r="S50" s="391"/>
      <c r="T50" s="391"/>
      <c r="U50" s="391"/>
      <c r="V50" s="391"/>
      <c r="W50" s="391"/>
      <c r="X50" s="391"/>
      <c r="Y50" s="391"/>
    </row>
    <row r="51" spans="1:25" s="16" customFormat="1" ht="15" customHeight="1">
      <c r="A51" s="164"/>
      <c r="C51" s="60"/>
      <c r="F51" s="119"/>
      <c r="G51" s="119"/>
      <c r="H51" s="119"/>
      <c r="I51" s="283"/>
      <c r="J51" s="391"/>
      <c r="K51" s="391"/>
      <c r="L51" s="391"/>
      <c r="M51" s="391"/>
      <c r="N51" s="391"/>
      <c r="O51" s="391"/>
      <c r="P51" s="391"/>
      <c r="Q51" s="391"/>
      <c r="R51" s="391"/>
      <c r="S51" s="391"/>
      <c r="T51" s="391"/>
      <c r="U51" s="391"/>
      <c r="V51" s="391"/>
      <c r="W51" s="391"/>
      <c r="X51" s="391"/>
      <c r="Y51" s="391"/>
    </row>
    <row r="52" spans="1:25" s="128" customFormat="1" ht="33" customHeight="1">
      <c r="A52" s="751" t="s">
        <v>809</v>
      </c>
      <c r="B52" s="751"/>
      <c r="C52" s="751"/>
      <c r="D52" s="751"/>
      <c r="E52" s="751"/>
      <c r="F52" s="751"/>
      <c r="G52" s="751"/>
      <c r="H52" s="751"/>
      <c r="I52" s="751"/>
      <c r="J52" s="385"/>
      <c r="K52" s="385"/>
      <c r="L52" s="392"/>
      <c r="M52" s="392"/>
      <c r="N52" s="392"/>
      <c r="O52" s="392"/>
      <c r="P52" s="392"/>
      <c r="Q52" s="392"/>
      <c r="R52" s="392"/>
      <c r="S52" s="392"/>
      <c r="T52" s="385"/>
      <c r="U52" s="385"/>
      <c r="V52" s="385"/>
      <c r="W52" s="385"/>
      <c r="X52" s="385"/>
      <c r="Y52" s="385"/>
    </row>
    <row r="53" spans="1:25" s="128" customFormat="1" ht="36.75" customHeight="1">
      <c r="A53" s="114"/>
      <c r="B53" s="261"/>
      <c r="C53" s="261"/>
      <c r="D53" s="261"/>
      <c r="E53" s="261"/>
      <c r="F53" s="261"/>
      <c r="G53" s="261"/>
      <c r="H53" s="261"/>
      <c r="I53" s="114"/>
      <c r="J53" s="385"/>
      <c r="K53" s="385"/>
      <c r="L53" s="392"/>
      <c r="M53" s="392"/>
      <c r="N53" s="392"/>
      <c r="O53" s="392"/>
      <c r="P53" s="392"/>
      <c r="Q53" s="392"/>
      <c r="R53" s="392"/>
      <c r="S53" s="392"/>
      <c r="T53" s="385"/>
      <c r="U53" s="385"/>
      <c r="V53" s="385"/>
      <c r="W53" s="385"/>
      <c r="X53" s="385"/>
      <c r="Y53" s="385"/>
    </row>
    <row r="54" spans="1:25" s="128" customFormat="1" ht="27" customHeight="1">
      <c r="A54" s="281"/>
      <c r="B54" s="685" t="str">
        <f>configuration!B1&amp;" - "&amp;Accueil!$F$19&amp;" "&amp;"/"&amp;" "&amp;Accueil!$F$23&amp;" "&amp;"/"&amp;" "&amp;Accueil!$F$25</f>
        <v>2018 -  /  / </v>
      </c>
      <c r="C54" s="685"/>
      <c r="D54" s="685"/>
      <c r="E54" s="371"/>
      <c r="F54" s="371"/>
      <c r="G54" s="371"/>
      <c r="H54" s="372" t="s">
        <v>870</v>
      </c>
      <c r="I54" s="281"/>
      <c r="J54" s="436"/>
      <c r="K54" s="385"/>
      <c r="L54" s="392"/>
      <c r="M54" s="392"/>
      <c r="N54" s="392"/>
      <c r="O54" s="392"/>
      <c r="P54" s="392"/>
      <c r="Q54" s="392"/>
      <c r="R54" s="392"/>
      <c r="S54" s="392"/>
      <c r="T54" s="385"/>
      <c r="U54" s="385"/>
      <c r="V54" s="385"/>
      <c r="W54" s="385"/>
      <c r="X54" s="385"/>
      <c r="Y54" s="385"/>
    </row>
    <row r="55" spans="1:9" ht="30" customHeight="1">
      <c r="A55" s="392"/>
      <c r="B55" s="392"/>
      <c r="C55" s="392"/>
      <c r="D55" s="392"/>
      <c r="E55" s="392"/>
      <c r="F55" s="392"/>
      <c r="G55" s="392"/>
      <c r="H55" s="392"/>
      <c r="I55" s="392"/>
    </row>
    <row r="56" spans="1:9" ht="30" customHeight="1">
      <c r="A56" s="392"/>
      <c r="B56" s="392"/>
      <c r="C56" s="392"/>
      <c r="D56" s="392"/>
      <c r="E56" s="392"/>
      <c r="F56" s="392"/>
      <c r="G56" s="392"/>
      <c r="H56" s="392"/>
      <c r="I56" s="392"/>
    </row>
    <row r="57" spans="1:9" ht="30" customHeight="1">
      <c r="A57" s="392"/>
      <c r="B57" s="392"/>
      <c r="C57" s="392"/>
      <c r="D57" s="392"/>
      <c r="E57" s="392"/>
      <c r="F57" s="392"/>
      <c r="G57" s="392"/>
      <c r="H57" s="392"/>
      <c r="I57" s="392"/>
    </row>
    <row r="58" spans="1:9" ht="30" customHeight="1">
      <c r="A58" s="392"/>
      <c r="B58" s="392"/>
      <c r="C58" s="392"/>
      <c r="D58" s="392"/>
      <c r="E58" s="392"/>
      <c r="F58" s="392"/>
      <c r="G58" s="392"/>
      <c r="H58" s="392"/>
      <c r="I58" s="392"/>
    </row>
    <row r="59" spans="1:9" ht="30" customHeight="1">
      <c r="A59" s="392"/>
      <c r="B59" s="392"/>
      <c r="C59" s="392"/>
      <c r="D59" s="392"/>
      <c r="E59" s="392"/>
      <c r="F59" s="392"/>
      <c r="G59" s="392"/>
      <c r="H59" s="392"/>
      <c r="I59" s="392"/>
    </row>
    <row r="60" spans="1:9" ht="30" customHeight="1">
      <c r="A60" s="392"/>
      <c r="B60" s="392"/>
      <c r="C60" s="392"/>
      <c r="D60" s="392"/>
      <c r="E60" s="392"/>
      <c r="F60" s="392"/>
      <c r="G60" s="392"/>
      <c r="H60" s="392"/>
      <c r="I60" s="392"/>
    </row>
    <row r="61" spans="1:9" ht="30" customHeight="1">
      <c r="A61" s="392"/>
      <c r="B61" s="392"/>
      <c r="C61" s="392"/>
      <c r="D61" s="392"/>
      <c r="E61" s="392"/>
      <c r="F61" s="392"/>
      <c r="G61" s="392"/>
      <c r="H61" s="392"/>
      <c r="I61" s="392"/>
    </row>
    <row r="62" spans="1:9" ht="30" customHeight="1">
      <c r="A62" s="392"/>
      <c r="B62" s="392"/>
      <c r="C62" s="392"/>
      <c r="D62" s="392"/>
      <c r="E62" s="392"/>
      <c r="F62" s="392"/>
      <c r="G62" s="392"/>
      <c r="H62" s="392"/>
      <c r="I62" s="392"/>
    </row>
    <row r="63" spans="1:9" ht="30" customHeight="1">
      <c r="A63" s="392"/>
      <c r="B63" s="392"/>
      <c r="C63" s="392"/>
      <c r="D63" s="392"/>
      <c r="E63" s="392"/>
      <c r="F63" s="392"/>
      <c r="G63" s="392"/>
      <c r="H63" s="392"/>
      <c r="I63" s="392"/>
    </row>
    <row r="64" spans="1:9" ht="30" customHeight="1">
      <c r="A64" s="392"/>
      <c r="B64" s="392"/>
      <c r="C64" s="392"/>
      <c r="D64" s="392"/>
      <c r="E64" s="392"/>
      <c r="F64" s="392"/>
      <c r="G64" s="392"/>
      <c r="H64" s="392"/>
      <c r="I64" s="392"/>
    </row>
    <row r="65" spans="1:9" ht="30" customHeight="1">
      <c r="A65" s="392"/>
      <c r="B65" s="392"/>
      <c r="C65" s="392"/>
      <c r="D65" s="392"/>
      <c r="E65" s="392"/>
      <c r="F65" s="392"/>
      <c r="G65" s="392"/>
      <c r="H65" s="392"/>
      <c r="I65" s="392"/>
    </row>
    <row r="66" spans="1:9" ht="30" customHeight="1">
      <c r="A66" s="392"/>
      <c r="B66" s="392"/>
      <c r="C66" s="392"/>
      <c r="D66" s="392"/>
      <c r="E66" s="392"/>
      <c r="F66" s="392"/>
      <c r="G66" s="392"/>
      <c r="H66" s="392"/>
      <c r="I66" s="392"/>
    </row>
    <row r="67" spans="1:9" ht="30" customHeight="1">
      <c r="A67" s="392"/>
      <c r="B67" s="392"/>
      <c r="C67" s="392"/>
      <c r="D67" s="392"/>
      <c r="E67" s="392"/>
      <c r="F67" s="392"/>
      <c r="G67" s="392"/>
      <c r="H67" s="392"/>
      <c r="I67" s="392"/>
    </row>
    <row r="68" spans="1:9" ht="30" customHeight="1">
      <c r="A68" s="392"/>
      <c r="B68" s="392"/>
      <c r="C68" s="392"/>
      <c r="D68" s="392"/>
      <c r="E68" s="392"/>
      <c r="F68" s="392"/>
      <c r="G68" s="392"/>
      <c r="H68" s="392"/>
      <c r="I68" s="392"/>
    </row>
    <row r="69" spans="1:9" ht="30" customHeight="1">
      <c r="A69" s="392"/>
      <c r="B69" s="392"/>
      <c r="C69" s="392"/>
      <c r="D69" s="392"/>
      <c r="E69" s="392"/>
      <c r="F69" s="392"/>
      <c r="G69" s="392"/>
      <c r="H69" s="392"/>
      <c r="I69" s="392"/>
    </row>
    <row r="70" spans="1:9" ht="30" customHeight="1">
      <c r="A70" s="392"/>
      <c r="B70" s="392"/>
      <c r="C70" s="392"/>
      <c r="D70" s="392"/>
      <c r="E70" s="392"/>
      <c r="F70" s="392"/>
      <c r="G70" s="392"/>
      <c r="H70" s="392"/>
      <c r="I70" s="392"/>
    </row>
    <row r="71" s="392" customFormat="1" ht="30" customHeight="1">
      <c r="J71" s="385"/>
    </row>
    <row r="72" s="392" customFormat="1" ht="30" customHeight="1">
      <c r="J72" s="385"/>
    </row>
    <row r="73" s="392" customFormat="1" ht="30" customHeight="1">
      <c r="J73" s="385"/>
    </row>
    <row r="74" s="392" customFormat="1" ht="30" customHeight="1">
      <c r="J74" s="385"/>
    </row>
    <row r="75" s="392" customFormat="1" ht="30" customHeight="1">
      <c r="J75" s="385"/>
    </row>
    <row r="76" s="392" customFormat="1" ht="30" customHeight="1">
      <c r="J76" s="385"/>
    </row>
    <row r="77" s="392" customFormat="1" ht="30" customHeight="1">
      <c r="J77" s="385"/>
    </row>
    <row r="78" s="392" customFormat="1" ht="30" customHeight="1">
      <c r="J78" s="385"/>
    </row>
    <row r="79" s="392" customFormat="1" ht="30" customHeight="1">
      <c r="J79" s="385"/>
    </row>
    <row r="80" s="392" customFormat="1" ht="30" customHeight="1">
      <c r="J80" s="385"/>
    </row>
    <row r="81" s="392" customFormat="1" ht="30" customHeight="1">
      <c r="J81" s="385"/>
    </row>
    <row r="82" s="392" customFormat="1" ht="30" customHeight="1">
      <c r="J82" s="385"/>
    </row>
    <row r="83" s="392" customFormat="1" ht="30" customHeight="1">
      <c r="J83" s="385"/>
    </row>
    <row r="84" s="392" customFormat="1" ht="30" customHeight="1">
      <c r="J84" s="385"/>
    </row>
    <row r="85" s="392" customFormat="1" ht="30" customHeight="1">
      <c r="J85" s="385"/>
    </row>
    <row r="86" s="392" customFormat="1" ht="30" customHeight="1">
      <c r="J86" s="385"/>
    </row>
    <row r="87" s="392" customFormat="1" ht="30" customHeight="1">
      <c r="J87" s="385"/>
    </row>
    <row r="88" s="392" customFormat="1" ht="30" customHeight="1">
      <c r="J88" s="385"/>
    </row>
    <row r="89" s="392" customFormat="1" ht="30" customHeight="1">
      <c r="J89" s="385"/>
    </row>
    <row r="90" s="392" customFormat="1" ht="30" customHeight="1">
      <c r="J90" s="385"/>
    </row>
    <row r="91" s="392" customFormat="1" ht="30" customHeight="1">
      <c r="J91" s="385"/>
    </row>
    <row r="92" s="392" customFormat="1" ht="30" customHeight="1">
      <c r="J92" s="385"/>
    </row>
    <row r="93" s="392" customFormat="1" ht="30" customHeight="1">
      <c r="J93" s="385"/>
    </row>
    <row r="94" s="392" customFormat="1" ht="30" customHeight="1">
      <c r="J94" s="385"/>
    </row>
    <row r="95" s="392" customFormat="1" ht="30" customHeight="1">
      <c r="J95" s="385"/>
    </row>
    <row r="96" s="392" customFormat="1" ht="30" customHeight="1">
      <c r="J96" s="385"/>
    </row>
    <row r="97" s="392" customFormat="1" ht="30" customHeight="1">
      <c r="J97" s="385"/>
    </row>
    <row r="98" s="392" customFormat="1" ht="30" customHeight="1">
      <c r="J98" s="385"/>
    </row>
    <row r="99" s="392" customFormat="1" ht="30" customHeight="1">
      <c r="J99" s="385"/>
    </row>
    <row r="100" s="392" customFormat="1" ht="30" customHeight="1">
      <c r="J100" s="385"/>
    </row>
    <row r="101" s="392" customFormat="1" ht="30" customHeight="1">
      <c r="J101" s="385"/>
    </row>
    <row r="102" s="392" customFormat="1" ht="30" customHeight="1">
      <c r="J102" s="385"/>
    </row>
    <row r="103" s="392" customFormat="1" ht="30" customHeight="1">
      <c r="J103" s="385"/>
    </row>
    <row r="104" s="392" customFormat="1" ht="30" customHeight="1">
      <c r="J104" s="385"/>
    </row>
    <row r="105" s="392" customFormat="1" ht="30" customHeight="1">
      <c r="J105" s="385"/>
    </row>
    <row r="106" s="392" customFormat="1" ht="30" customHeight="1">
      <c r="J106" s="385"/>
    </row>
    <row r="107" s="392" customFormat="1" ht="30" customHeight="1">
      <c r="J107" s="385"/>
    </row>
    <row r="108" s="392" customFormat="1" ht="30" customHeight="1">
      <c r="J108" s="385"/>
    </row>
    <row r="109" s="392" customFormat="1" ht="30" customHeight="1">
      <c r="J109" s="385"/>
    </row>
    <row r="110" s="392" customFormat="1" ht="30" customHeight="1">
      <c r="J110" s="385"/>
    </row>
    <row r="111" s="392" customFormat="1" ht="30" customHeight="1">
      <c r="J111" s="385"/>
    </row>
    <row r="112" s="392" customFormat="1" ht="30" customHeight="1">
      <c r="J112" s="385"/>
    </row>
    <row r="113" s="392" customFormat="1" ht="30" customHeight="1">
      <c r="J113" s="385"/>
    </row>
    <row r="114" s="392" customFormat="1" ht="30" customHeight="1">
      <c r="J114" s="385"/>
    </row>
    <row r="115" s="392" customFormat="1" ht="30" customHeight="1">
      <c r="J115" s="385"/>
    </row>
    <row r="116" s="392" customFormat="1" ht="30" customHeight="1">
      <c r="J116" s="385"/>
    </row>
    <row r="117" s="392" customFormat="1" ht="30" customHeight="1">
      <c r="J117" s="385"/>
    </row>
    <row r="118" s="392" customFormat="1" ht="30" customHeight="1">
      <c r="J118" s="385"/>
    </row>
    <row r="119" s="392" customFormat="1" ht="30" customHeight="1">
      <c r="J119" s="385"/>
    </row>
    <row r="120" s="392" customFormat="1" ht="30" customHeight="1">
      <c r="J120" s="385"/>
    </row>
    <row r="121" s="392" customFormat="1" ht="30" customHeight="1">
      <c r="J121" s="385"/>
    </row>
    <row r="122" s="392" customFormat="1" ht="30" customHeight="1">
      <c r="J122" s="385"/>
    </row>
    <row r="123" s="392" customFormat="1" ht="30" customHeight="1">
      <c r="J123" s="385"/>
    </row>
    <row r="124" s="392" customFormat="1" ht="30" customHeight="1">
      <c r="J124" s="385"/>
    </row>
    <row r="125" s="392" customFormat="1" ht="30" customHeight="1">
      <c r="J125" s="385"/>
    </row>
    <row r="126" s="392" customFormat="1" ht="30" customHeight="1">
      <c r="J126" s="385"/>
    </row>
    <row r="127" s="392" customFormat="1" ht="30" customHeight="1">
      <c r="J127" s="385"/>
    </row>
    <row r="128" s="392" customFormat="1" ht="30" customHeight="1">
      <c r="J128" s="385"/>
    </row>
    <row r="129" s="392" customFormat="1" ht="30" customHeight="1">
      <c r="J129" s="385"/>
    </row>
    <row r="130" s="392" customFormat="1" ht="30" customHeight="1">
      <c r="J130" s="385"/>
    </row>
    <row r="131" s="392" customFormat="1" ht="30" customHeight="1">
      <c r="J131" s="385"/>
    </row>
    <row r="132" s="392" customFormat="1" ht="30" customHeight="1">
      <c r="J132" s="385"/>
    </row>
    <row r="133" s="392" customFormat="1" ht="30" customHeight="1">
      <c r="J133" s="385"/>
    </row>
    <row r="134" s="392" customFormat="1" ht="30" customHeight="1">
      <c r="J134" s="385"/>
    </row>
    <row r="135" s="392" customFormat="1" ht="30" customHeight="1">
      <c r="J135" s="385"/>
    </row>
    <row r="136" s="392" customFormat="1" ht="30" customHeight="1">
      <c r="J136" s="385"/>
    </row>
    <row r="137" s="392" customFormat="1" ht="30" customHeight="1">
      <c r="J137" s="385"/>
    </row>
    <row r="138" s="392" customFormat="1" ht="30" customHeight="1">
      <c r="J138" s="385"/>
    </row>
    <row r="139" s="392" customFormat="1" ht="30" customHeight="1">
      <c r="J139" s="385"/>
    </row>
    <row r="140" s="392" customFormat="1" ht="30" customHeight="1">
      <c r="J140" s="385"/>
    </row>
    <row r="141" s="392" customFormat="1" ht="30" customHeight="1">
      <c r="J141" s="385"/>
    </row>
    <row r="142" s="392" customFormat="1" ht="30" customHeight="1">
      <c r="J142" s="385"/>
    </row>
    <row r="143" s="392" customFormat="1" ht="30" customHeight="1">
      <c r="J143" s="385"/>
    </row>
    <row r="144" s="392" customFormat="1" ht="30" customHeight="1">
      <c r="J144" s="385"/>
    </row>
    <row r="145" s="392" customFormat="1" ht="30" customHeight="1">
      <c r="J145" s="385"/>
    </row>
    <row r="146" s="392" customFormat="1" ht="30" customHeight="1">
      <c r="J146" s="385"/>
    </row>
    <row r="147" s="392" customFormat="1" ht="30" customHeight="1">
      <c r="J147" s="385"/>
    </row>
    <row r="148" s="392" customFormat="1" ht="30" customHeight="1">
      <c r="J148" s="385"/>
    </row>
    <row r="149" s="392" customFormat="1" ht="30" customHeight="1">
      <c r="J149" s="385"/>
    </row>
    <row r="150" s="392" customFormat="1" ht="30" customHeight="1">
      <c r="J150" s="385"/>
    </row>
  </sheetData>
  <sheetProtection password="CD45" sheet="1" selectLockedCells="1"/>
  <mergeCells count="24">
    <mergeCell ref="A1:I1"/>
    <mergeCell ref="A3:I3"/>
    <mergeCell ref="B12:H12"/>
    <mergeCell ref="B13:D13"/>
    <mergeCell ref="B14:D14"/>
    <mergeCell ref="B16:D16"/>
    <mergeCell ref="B5:D5"/>
    <mergeCell ref="B9:D10"/>
    <mergeCell ref="B33:H33"/>
    <mergeCell ref="D45:E45"/>
    <mergeCell ref="B32:H32"/>
    <mergeCell ref="B30:D30"/>
    <mergeCell ref="B22:D22"/>
    <mergeCell ref="A24:I24"/>
    <mergeCell ref="C7:D7"/>
    <mergeCell ref="F7:H7"/>
    <mergeCell ref="B18:D18"/>
    <mergeCell ref="B20:D20"/>
    <mergeCell ref="B54:D54"/>
    <mergeCell ref="B26:D26"/>
    <mergeCell ref="B28:D28"/>
    <mergeCell ref="A52:I52"/>
    <mergeCell ref="D50:E50"/>
    <mergeCell ref="D43:E43"/>
  </mergeCells>
  <dataValidations count="1">
    <dataValidation type="list" allowBlank="1" showInputMessage="1" showErrorMessage="1" sqref="F5 F9">
      <formula1>ouinon</formula1>
    </dataValidation>
  </dataValidations>
  <printOptions horizontalCentered="1" verticalCentered="1"/>
  <pageMargins left="0.31527777777777777" right="0" top="0" bottom="0" header="0.5118055555555555" footer="0.5118055555555555"/>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AE150"/>
  <sheetViews>
    <sheetView showGridLines="0" workbookViewId="0" topLeftCell="A1">
      <selection activeCell="B9" sqref="B9"/>
    </sheetView>
  </sheetViews>
  <sheetFormatPr defaultColWidth="10.875" defaultRowHeight="12"/>
  <cols>
    <col min="1" max="1" width="1.25" style="87" customWidth="1"/>
    <col min="2" max="3" width="12.875" style="87" customWidth="1"/>
    <col min="4" max="4" width="10.00390625" style="87" bestFit="1" customWidth="1"/>
    <col min="5" max="5" width="12.875" style="87" customWidth="1"/>
    <col min="6" max="6" width="10.00390625" style="87" customWidth="1"/>
    <col min="7" max="10" width="12.875" style="87" customWidth="1"/>
    <col min="11" max="11" width="1.25" style="87" customWidth="1"/>
    <col min="12" max="12" width="10.875" style="396" customWidth="1"/>
    <col min="13" max="13" width="10.875" style="394" customWidth="1"/>
    <col min="14" max="14" width="18.625" style="394" customWidth="1"/>
    <col min="15" max="15" width="14.125" style="394" customWidth="1"/>
    <col min="16" max="31" width="10.875" style="394" customWidth="1"/>
    <col min="32" max="16384" width="10.875" style="87" customWidth="1"/>
  </cols>
  <sheetData>
    <row r="1" spans="1:11" ht="31.5" customHeight="1">
      <c r="A1" s="772" t="s">
        <v>853</v>
      </c>
      <c r="B1" s="772"/>
      <c r="C1" s="772"/>
      <c r="D1" s="772"/>
      <c r="E1" s="772"/>
      <c r="F1" s="772"/>
      <c r="G1" s="772"/>
      <c r="H1" s="772"/>
      <c r="I1" s="772"/>
      <c r="J1" s="772"/>
      <c r="K1" s="772"/>
    </row>
    <row r="2" spans="1:11" ht="6.75" customHeight="1">
      <c r="A2" s="83"/>
      <c r="B2" s="83"/>
      <c r="C2" s="83"/>
      <c r="D2" s="83"/>
      <c r="E2" s="83"/>
      <c r="F2" s="83"/>
      <c r="G2" s="83"/>
      <c r="H2" s="83"/>
      <c r="I2" s="83"/>
      <c r="J2" s="83"/>
      <c r="K2" s="83"/>
    </row>
    <row r="3" spans="1:31" s="205" customFormat="1" ht="21" customHeight="1">
      <c r="A3" s="696" t="s">
        <v>763</v>
      </c>
      <c r="B3" s="713"/>
      <c r="C3" s="713"/>
      <c r="D3" s="713"/>
      <c r="E3" s="713"/>
      <c r="F3" s="713"/>
      <c r="G3" s="713"/>
      <c r="H3" s="713"/>
      <c r="I3" s="825"/>
      <c r="J3" s="825"/>
      <c r="K3" s="596"/>
      <c r="L3" s="474"/>
      <c r="M3" s="465"/>
      <c r="N3" s="475"/>
      <c r="O3" s="475"/>
      <c r="P3" s="475"/>
      <c r="Q3" s="465"/>
      <c r="R3" s="465"/>
      <c r="S3" s="465"/>
      <c r="T3" s="465"/>
      <c r="U3" s="465"/>
      <c r="V3" s="465"/>
      <c r="W3" s="465"/>
      <c r="X3" s="465"/>
      <c r="Y3" s="465"/>
      <c r="Z3" s="465"/>
      <c r="AA3" s="465"/>
      <c r="AB3" s="465"/>
      <c r="AC3" s="465"/>
      <c r="AD3" s="465"/>
      <c r="AE3" s="465"/>
    </row>
    <row r="4" spans="1:11" ht="6.75" customHeight="1">
      <c r="A4" s="83"/>
      <c r="B4" s="83"/>
      <c r="C4" s="83"/>
      <c r="D4" s="83"/>
      <c r="E4" s="83"/>
      <c r="F4" s="83"/>
      <c r="G4" s="83"/>
      <c r="H4" s="83"/>
      <c r="I4" s="83"/>
      <c r="J4" s="83"/>
      <c r="K4" s="83"/>
    </row>
    <row r="5" spans="1:11" ht="15" customHeight="1">
      <c r="A5" s="83"/>
      <c r="B5" s="826" t="s">
        <v>685</v>
      </c>
      <c r="C5" s="826"/>
      <c r="D5" s="826"/>
      <c r="E5" s="826"/>
      <c r="F5" s="826"/>
      <c r="G5" s="663">
        <f>$I$19+$I$32+$I$37</f>
        <v>0</v>
      </c>
      <c r="H5" s="77"/>
      <c r="I5" s="77"/>
      <c r="J5" s="77"/>
      <c r="K5" s="83"/>
    </row>
    <row r="6" spans="1:11" ht="6.75" customHeight="1">
      <c r="A6" s="83"/>
      <c r="B6" s="206"/>
      <c r="C6" s="207"/>
      <c r="D6" s="207"/>
      <c r="E6" s="207"/>
      <c r="F6" s="207"/>
      <c r="G6" s="207"/>
      <c r="H6" s="207"/>
      <c r="I6" s="207"/>
      <c r="J6" s="207"/>
      <c r="K6" s="83"/>
    </row>
    <row r="7" spans="1:31" s="208" customFormat="1" ht="45.75" customHeight="1">
      <c r="A7" s="284"/>
      <c r="B7" s="338" t="s">
        <v>686</v>
      </c>
      <c r="C7" s="338" t="s">
        <v>687</v>
      </c>
      <c r="D7" s="338" t="s">
        <v>688</v>
      </c>
      <c r="E7" s="338" t="s">
        <v>689</v>
      </c>
      <c r="F7" s="338" t="s">
        <v>690</v>
      </c>
      <c r="G7" s="338" t="s">
        <v>691</v>
      </c>
      <c r="H7" s="339" t="s">
        <v>692</v>
      </c>
      <c r="I7" s="338" t="s">
        <v>693</v>
      </c>
      <c r="J7" s="338" t="s">
        <v>694</v>
      </c>
      <c r="K7" s="80"/>
      <c r="L7" s="476"/>
      <c r="M7" s="477"/>
      <c r="N7" s="478"/>
      <c r="O7" s="478"/>
      <c r="P7" s="478"/>
      <c r="Q7" s="477"/>
      <c r="R7" s="477"/>
      <c r="S7" s="477"/>
      <c r="T7" s="477"/>
      <c r="U7" s="477"/>
      <c r="V7" s="477"/>
      <c r="W7" s="477"/>
      <c r="X7" s="477"/>
      <c r="Y7" s="477"/>
      <c r="Z7" s="477"/>
      <c r="AA7" s="477"/>
      <c r="AB7" s="477"/>
      <c r="AC7" s="477"/>
      <c r="AD7" s="477"/>
      <c r="AE7" s="477"/>
    </row>
    <row r="8" spans="1:11" ht="19.5" customHeight="1">
      <c r="A8" s="83"/>
      <c r="B8" s="827" t="s">
        <v>695</v>
      </c>
      <c r="C8" s="827"/>
      <c r="D8" s="827"/>
      <c r="E8" s="827"/>
      <c r="F8" s="827"/>
      <c r="G8" s="827"/>
      <c r="H8" s="827"/>
      <c r="I8" s="827"/>
      <c r="J8" s="827"/>
      <c r="K8" s="83"/>
    </row>
    <row r="9" spans="1:31" s="212" customFormat="1" ht="12.75" customHeight="1">
      <c r="A9" s="68"/>
      <c r="B9" s="209"/>
      <c r="C9" s="209"/>
      <c r="D9" s="209"/>
      <c r="E9" s="209"/>
      <c r="F9" s="209"/>
      <c r="G9" s="210"/>
      <c r="H9" s="210"/>
      <c r="I9" s="252">
        <f aca="true" t="shared" si="0" ref="I9:I18">G9*H9</f>
        <v>0</v>
      </c>
      <c r="J9" s="211"/>
      <c r="K9" s="68"/>
      <c r="L9" s="440"/>
      <c r="M9" s="479"/>
      <c r="N9" s="480"/>
      <c r="O9" s="481"/>
      <c r="P9" s="480"/>
      <c r="Q9" s="479"/>
      <c r="R9" s="479"/>
      <c r="S9" s="479"/>
      <c r="T9" s="479"/>
      <c r="U9" s="479"/>
      <c r="V9" s="479"/>
      <c r="W9" s="479"/>
      <c r="X9" s="479"/>
      <c r="Y9" s="479"/>
      <c r="Z9" s="479"/>
      <c r="AA9" s="479"/>
      <c r="AB9" s="479"/>
      <c r="AC9" s="479"/>
      <c r="AD9" s="479"/>
      <c r="AE9" s="479"/>
    </row>
    <row r="10" spans="1:31" s="212" customFormat="1" ht="12.75" customHeight="1">
      <c r="A10" s="68"/>
      <c r="B10" s="26"/>
      <c r="C10" s="26"/>
      <c r="D10" s="209"/>
      <c r="E10" s="26"/>
      <c r="F10" s="209"/>
      <c r="G10" s="213"/>
      <c r="H10" s="213"/>
      <c r="I10" s="253">
        <f t="shared" si="0"/>
        <v>0</v>
      </c>
      <c r="J10" s="211"/>
      <c r="K10" s="68"/>
      <c r="L10" s="440"/>
      <c r="M10" s="479"/>
      <c r="N10" s="480"/>
      <c r="O10" s="481"/>
      <c r="P10" s="480"/>
      <c r="Q10" s="479"/>
      <c r="R10" s="479"/>
      <c r="S10" s="479"/>
      <c r="T10" s="479"/>
      <c r="U10" s="479"/>
      <c r="V10" s="479"/>
      <c r="W10" s="479"/>
      <c r="X10" s="479"/>
      <c r="Y10" s="479"/>
      <c r="Z10" s="479"/>
      <c r="AA10" s="479"/>
      <c r="AB10" s="479"/>
      <c r="AC10" s="479"/>
      <c r="AD10" s="479"/>
      <c r="AE10" s="479"/>
    </row>
    <row r="11" spans="1:31" s="212" customFormat="1" ht="12.75" customHeight="1">
      <c r="A11" s="68"/>
      <c r="B11" s="209"/>
      <c r="C11" s="209"/>
      <c r="D11" s="209"/>
      <c r="E11" s="209"/>
      <c r="F11" s="209"/>
      <c r="G11" s="210"/>
      <c r="H11" s="213"/>
      <c r="I11" s="253">
        <f t="shared" si="0"/>
        <v>0</v>
      </c>
      <c r="J11" s="211"/>
      <c r="K11" s="68"/>
      <c r="L11" s="440"/>
      <c r="M11" s="479"/>
      <c r="N11" s="480"/>
      <c r="O11" s="480"/>
      <c r="P11" s="480"/>
      <c r="Q11" s="479"/>
      <c r="R11" s="479"/>
      <c r="S11" s="479"/>
      <c r="T11" s="479"/>
      <c r="U11" s="479"/>
      <c r="V11" s="479"/>
      <c r="W11" s="479"/>
      <c r="X11" s="479"/>
      <c r="Y11" s="479"/>
      <c r="Z11" s="479"/>
      <c r="AA11" s="479"/>
      <c r="AB11" s="479"/>
      <c r="AC11" s="479"/>
      <c r="AD11" s="479"/>
      <c r="AE11" s="479"/>
    </row>
    <row r="12" spans="1:31" s="212" customFormat="1" ht="12.75" customHeight="1">
      <c r="A12" s="68"/>
      <c r="B12" s="26"/>
      <c r="C12" s="26"/>
      <c r="D12" s="209"/>
      <c r="E12" s="26"/>
      <c r="F12" s="209"/>
      <c r="G12" s="213"/>
      <c r="H12" s="213"/>
      <c r="I12" s="253">
        <f t="shared" si="0"/>
        <v>0</v>
      </c>
      <c r="J12" s="211"/>
      <c r="K12" s="68"/>
      <c r="L12" s="440"/>
      <c r="M12" s="479"/>
      <c r="N12" s="480"/>
      <c r="O12" s="481"/>
      <c r="P12" s="480"/>
      <c r="Q12" s="479"/>
      <c r="R12" s="479"/>
      <c r="S12" s="479"/>
      <c r="T12" s="479"/>
      <c r="U12" s="479"/>
      <c r="V12" s="479"/>
      <c r="W12" s="479"/>
      <c r="X12" s="479"/>
      <c r="Y12" s="479"/>
      <c r="Z12" s="479"/>
      <c r="AA12" s="479"/>
      <c r="AB12" s="479"/>
      <c r="AC12" s="479"/>
      <c r="AD12" s="479"/>
      <c r="AE12" s="479"/>
    </row>
    <row r="13" spans="1:31" s="212" customFormat="1" ht="12.75" customHeight="1">
      <c r="A13" s="68"/>
      <c r="B13" s="209"/>
      <c r="C13" s="209"/>
      <c r="D13" s="209"/>
      <c r="E13" s="209"/>
      <c r="F13" s="209"/>
      <c r="G13" s="210"/>
      <c r="H13" s="213"/>
      <c r="I13" s="253">
        <f t="shared" si="0"/>
        <v>0</v>
      </c>
      <c r="J13" s="211"/>
      <c r="K13" s="68"/>
      <c r="L13" s="440"/>
      <c r="M13" s="479"/>
      <c r="N13" s="480"/>
      <c r="O13" s="481"/>
      <c r="P13" s="480"/>
      <c r="Q13" s="479"/>
      <c r="R13" s="479"/>
      <c r="S13" s="479"/>
      <c r="T13" s="479"/>
      <c r="U13" s="479"/>
      <c r="V13" s="479"/>
      <c r="W13" s="479"/>
      <c r="X13" s="479"/>
      <c r="Y13" s="479"/>
      <c r="Z13" s="479"/>
      <c r="AA13" s="479"/>
      <c r="AB13" s="479"/>
      <c r="AC13" s="479"/>
      <c r="AD13" s="479"/>
      <c r="AE13" s="479"/>
    </row>
    <row r="14" spans="1:31" s="212" customFormat="1" ht="12.75" customHeight="1">
      <c r="A14" s="68"/>
      <c r="B14" s="26"/>
      <c r="C14" s="26"/>
      <c r="D14" s="209"/>
      <c r="E14" s="26"/>
      <c r="F14" s="209"/>
      <c r="G14" s="213"/>
      <c r="H14" s="213"/>
      <c r="I14" s="253">
        <f t="shared" si="0"/>
        <v>0</v>
      </c>
      <c r="J14" s="211"/>
      <c r="K14" s="68"/>
      <c r="L14" s="440"/>
      <c r="M14" s="479"/>
      <c r="N14" s="480"/>
      <c r="O14" s="481"/>
      <c r="P14" s="480"/>
      <c r="Q14" s="479"/>
      <c r="R14" s="479"/>
      <c r="S14" s="479"/>
      <c r="T14" s="479"/>
      <c r="U14" s="479"/>
      <c r="V14" s="479"/>
      <c r="W14" s="479"/>
      <c r="X14" s="479"/>
      <c r="Y14" s="479"/>
      <c r="Z14" s="479"/>
      <c r="AA14" s="479"/>
      <c r="AB14" s="479"/>
      <c r="AC14" s="479"/>
      <c r="AD14" s="479"/>
      <c r="AE14" s="479"/>
    </row>
    <row r="15" spans="1:31" s="212" customFormat="1" ht="12.75" customHeight="1">
      <c r="A15" s="68"/>
      <c r="B15" s="209"/>
      <c r="C15" s="209"/>
      <c r="D15" s="209"/>
      <c r="E15" s="209"/>
      <c r="F15" s="209"/>
      <c r="G15" s="210"/>
      <c r="H15" s="214"/>
      <c r="I15" s="254">
        <f t="shared" si="0"/>
        <v>0</v>
      </c>
      <c r="J15" s="211"/>
      <c r="K15" s="68"/>
      <c r="L15" s="440"/>
      <c r="M15" s="479"/>
      <c r="N15" s="480"/>
      <c r="O15" s="481"/>
      <c r="P15" s="480"/>
      <c r="Q15" s="479"/>
      <c r="R15" s="479"/>
      <c r="S15" s="479"/>
      <c r="T15" s="479"/>
      <c r="U15" s="479"/>
      <c r="V15" s="479"/>
      <c r="W15" s="479"/>
      <c r="X15" s="479"/>
      <c r="Y15" s="479"/>
      <c r="Z15" s="479"/>
      <c r="AA15" s="479"/>
      <c r="AB15" s="479"/>
      <c r="AC15" s="479"/>
      <c r="AD15" s="479"/>
      <c r="AE15" s="479"/>
    </row>
    <row r="16" spans="1:31" s="212" customFormat="1" ht="12.75" customHeight="1">
      <c r="A16" s="68"/>
      <c r="B16" s="209"/>
      <c r="C16" s="209"/>
      <c r="D16" s="209"/>
      <c r="E16" s="209"/>
      <c r="F16" s="209"/>
      <c r="G16" s="210"/>
      <c r="H16" s="214"/>
      <c r="I16" s="254">
        <f t="shared" si="0"/>
        <v>0</v>
      </c>
      <c r="J16" s="211"/>
      <c r="K16" s="68"/>
      <c r="L16" s="440"/>
      <c r="M16" s="479"/>
      <c r="N16" s="480"/>
      <c r="O16" s="481"/>
      <c r="P16" s="480"/>
      <c r="Q16" s="479"/>
      <c r="R16" s="479"/>
      <c r="S16" s="479"/>
      <c r="T16" s="479"/>
      <c r="U16" s="479"/>
      <c r="V16" s="479"/>
      <c r="W16" s="479"/>
      <c r="X16" s="479"/>
      <c r="Y16" s="479"/>
      <c r="Z16" s="479"/>
      <c r="AA16" s="479"/>
      <c r="AB16" s="479"/>
      <c r="AC16" s="479"/>
      <c r="AD16" s="479"/>
      <c r="AE16" s="479"/>
    </row>
    <row r="17" spans="1:31" s="212" customFormat="1" ht="12.75" customHeight="1">
      <c r="A17" s="68"/>
      <c r="B17" s="209"/>
      <c r="C17" s="209"/>
      <c r="D17" s="209"/>
      <c r="E17" s="209"/>
      <c r="F17" s="209"/>
      <c r="G17" s="210"/>
      <c r="H17" s="214"/>
      <c r="I17" s="254">
        <f t="shared" si="0"/>
        <v>0</v>
      </c>
      <c r="J17" s="211"/>
      <c r="K17" s="68"/>
      <c r="L17" s="440"/>
      <c r="M17" s="479"/>
      <c r="N17" s="480"/>
      <c r="O17" s="481"/>
      <c r="P17" s="480"/>
      <c r="Q17" s="479"/>
      <c r="R17" s="479"/>
      <c r="S17" s="479"/>
      <c r="T17" s="479"/>
      <c r="U17" s="479"/>
      <c r="V17" s="479"/>
      <c r="W17" s="479"/>
      <c r="X17" s="479"/>
      <c r="Y17" s="479"/>
      <c r="Z17" s="479"/>
      <c r="AA17" s="479"/>
      <c r="AB17" s="479"/>
      <c r="AC17" s="479"/>
      <c r="AD17" s="479"/>
      <c r="AE17" s="479"/>
    </row>
    <row r="18" spans="1:31" s="212" customFormat="1" ht="12.75" customHeight="1">
      <c r="A18" s="68"/>
      <c r="B18" s="209"/>
      <c r="C18" s="209"/>
      <c r="D18" s="209"/>
      <c r="E18" s="209"/>
      <c r="F18" s="209"/>
      <c r="G18" s="210"/>
      <c r="H18" s="214"/>
      <c r="I18" s="254">
        <f t="shared" si="0"/>
        <v>0</v>
      </c>
      <c r="J18" s="211"/>
      <c r="K18" s="68"/>
      <c r="L18" s="440"/>
      <c r="M18" s="479"/>
      <c r="N18" s="480"/>
      <c r="O18" s="481"/>
      <c r="P18" s="480"/>
      <c r="Q18" s="479"/>
      <c r="R18" s="479"/>
      <c r="S18" s="479"/>
      <c r="T18" s="479"/>
      <c r="U18" s="479"/>
      <c r="V18" s="479"/>
      <c r="W18" s="479"/>
      <c r="X18" s="479"/>
      <c r="Y18" s="479"/>
      <c r="Z18" s="479"/>
      <c r="AA18" s="479"/>
      <c r="AB18" s="479"/>
      <c r="AC18" s="479"/>
      <c r="AD18" s="479"/>
      <c r="AE18" s="479"/>
    </row>
    <row r="19" spans="1:31" s="212" customFormat="1" ht="12.75" customHeight="1">
      <c r="A19" s="68"/>
      <c r="B19" s="215"/>
      <c r="C19" s="216"/>
      <c r="D19" s="217"/>
      <c r="E19" s="218" t="s">
        <v>702</v>
      </c>
      <c r="F19" s="597"/>
      <c r="G19" s="340">
        <f>SUM(G9:G18)</f>
        <v>0</v>
      </c>
      <c r="H19" s="341"/>
      <c r="I19" s="340">
        <f>SUM(I9:I18)</f>
        <v>0</v>
      </c>
      <c r="J19" s="341"/>
      <c r="K19" s="68"/>
      <c r="L19" s="440"/>
      <c r="M19" s="479"/>
      <c r="N19" s="480"/>
      <c r="O19" s="481"/>
      <c r="P19" s="480"/>
      <c r="Q19" s="479"/>
      <c r="R19" s="479"/>
      <c r="S19" s="479"/>
      <c r="T19" s="479"/>
      <c r="U19" s="479"/>
      <c r="V19" s="479"/>
      <c r="W19" s="479"/>
      <c r="X19" s="479"/>
      <c r="Y19" s="479"/>
      <c r="Z19" s="479"/>
      <c r="AA19" s="479"/>
      <c r="AB19" s="479"/>
      <c r="AC19" s="479"/>
      <c r="AD19" s="479"/>
      <c r="AE19" s="479"/>
    </row>
    <row r="20" spans="1:15" ht="19.5" customHeight="1">
      <c r="A20" s="83"/>
      <c r="B20" s="817" t="s">
        <v>777</v>
      </c>
      <c r="C20" s="818"/>
      <c r="D20" s="818"/>
      <c r="E20" s="818"/>
      <c r="F20" s="818"/>
      <c r="G20" s="818"/>
      <c r="H20" s="818"/>
      <c r="I20" s="818"/>
      <c r="J20" s="819"/>
      <c r="K20" s="83"/>
      <c r="O20" s="481"/>
    </row>
    <row r="21" spans="1:31" s="212" customFormat="1" ht="12.75" customHeight="1">
      <c r="A21" s="68"/>
      <c r="B21" s="209"/>
      <c r="C21" s="209"/>
      <c r="D21" s="209"/>
      <c r="E21" s="209"/>
      <c r="F21" s="209"/>
      <c r="G21" s="210"/>
      <c r="H21" s="210"/>
      <c r="I21" s="252">
        <f aca="true" t="shared" si="1" ref="I21:I31">G21*H21</f>
        <v>0</v>
      </c>
      <c r="J21" s="211"/>
      <c r="K21" s="68"/>
      <c r="L21" s="440"/>
      <c r="M21" s="479"/>
      <c r="N21" s="480"/>
      <c r="O21" s="481"/>
      <c r="P21" s="480"/>
      <c r="Q21" s="479"/>
      <c r="R21" s="479"/>
      <c r="S21" s="479"/>
      <c r="T21" s="479"/>
      <c r="U21" s="479"/>
      <c r="V21" s="479"/>
      <c r="W21" s="479"/>
      <c r="X21" s="479"/>
      <c r="Y21" s="479"/>
      <c r="Z21" s="479"/>
      <c r="AA21" s="479"/>
      <c r="AB21" s="479"/>
      <c r="AC21" s="479"/>
      <c r="AD21" s="479"/>
      <c r="AE21" s="479"/>
    </row>
    <row r="22" spans="1:31" s="212" customFormat="1" ht="12.75" customHeight="1">
      <c r="A22" s="68"/>
      <c r="B22" s="26"/>
      <c r="C22" s="26"/>
      <c r="D22" s="209"/>
      <c r="E22" s="26"/>
      <c r="F22" s="209"/>
      <c r="G22" s="213"/>
      <c r="H22" s="213"/>
      <c r="I22" s="253">
        <f t="shared" si="1"/>
        <v>0</v>
      </c>
      <c r="J22" s="211"/>
      <c r="K22" s="68"/>
      <c r="L22" s="440"/>
      <c r="M22" s="479"/>
      <c r="N22" s="480"/>
      <c r="O22" s="481"/>
      <c r="P22" s="480"/>
      <c r="Q22" s="479"/>
      <c r="R22" s="479"/>
      <c r="S22" s="479"/>
      <c r="T22" s="479"/>
      <c r="U22" s="479"/>
      <c r="V22" s="479"/>
      <c r="W22" s="479"/>
      <c r="X22" s="479"/>
      <c r="Y22" s="479"/>
      <c r="Z22" s="479"/>
      <c r="AA22" s="479"/>
      <c r="AB22" s="479"/>
      <c r="AC22" s="479"/>
      <c r="AD22" s="479"/>
      <c r="AE22" s="479"/>
    </row>
    <row r="23" spans="1:31" s="212" customFormat="1" ht="12.75" customHeight="1">
      <c r="A23" s="68"/>
      <c r="B23" s="209"/>
      <c r="C23" s="209"/>
      <c r="D23" s="209"/>
      <c r="E23" s="209"/>
      <c r="F23" s="209"/>
      <c r="G23" s="210"/>
      <c r="H23" s="210"/>
      <c r="I23" s="253">
        <f t="shared" si="1"/>
        <v>0</v>
      </c>
      <c r="J23" s="211"/>
      <c r="K23" s="68"/>
      <c r="L23" s="440"/>
      <c r="M23" s="479"/>
      <c r="N23" s="480"/>
      <c r="O23" s="481"/>
      <c r="P23" s="480"/>
      <c r="Q23" s="479"/>
      <c r="R23" s="479"/>
      <c r="S23" s="479"/>
      <c r="T23" s="479"/>
      <c r="U23" s="479"/>
      <c r="V23" s="479"/>
      <c r="W23" s="479"/>
      <c r="X23" s="479"/>
      <c r="Y23" s="479"/>
      <c r="Z23" s="479"/>
      <c r="AA23" s="479"/>
      <c r="AB23" s="479"/>
      <c r="AC23" s="479"/>
      <c r="AD23" s="479"/>
      <c r="AE23" s="479"/>
    </row>
    <row r="24" spans="1:31" s="212" customFormat="1" ht="12.75" customHeight="1">
      <c r="A24" s="68"/>
      <c r="B24" s="26"/>
      <c r="C24" s="26"/>
      <c r="D24" s="209"/>
      <c r="E24" s="26"/>
      <c r="F24" s="209"/>
      <c r="G24" s="213"/>
      <c r="H24" s="213"/>
      <c r="I24" s="253">
        <f t="shared" si="1"/>
        <v>0</v>
      </c>
      <c r="J24" s="211"/>
      <c r="K24" s="68"/>
      <c r="L24" s="440"/>
      <c r="M24" s="479"/>
      <c r="N24" s="480"/>
      <c r="O24" s="481"/>
      <c r="P24" s="480"/>
      <c r="Q24" s="479"/>
      <c r="R24" s="479"/>
      <c r="S24" s="479"/>
      <c r="T24" s="479"/>
      <c r="U24" s="479"/>
      <c r="V24" s="479"/>
      <c r="W24" s="479"/>
      <c r="X24" s="479"/>
      <c r="Y24" s="479"/>
      <c r="Z24" s="479"/>
      <c r="AA24" s="479"/>
      <c r="AB24" s="479"/>
      <c r="AC24" s="479"/>
      <c r="AD24" s="479"/>
      <c r="AE24" s="479"/>
    </row>
    <row r="25" spans="1:31" s="212" customFormat="1" ht="12.75" customHeight="1">
      <c r="A25" s="68"/>
      <c r="B25" s="209"/>
      <c r="C25" s="209"/>
      <c r="D25" s="209"/>
      <c r="E25" s="209"/>
      <c r="F25" s="209"/>
      <c r="G25" s="210"/>
      <c r="H25" s="210"/>
      <c r="I25" s="253">
        <f t="shared" si="1"/>
        <v>0</v>
      </c>
      <c r="J25" s="211"/>
      <c r="K25" s="68"/>
      <c r="L25" s="440"/>
      <c r="M25" s="479"/>
      <c r="N25" s="480"/>
      <c r="O25" s="481"/>
      <c r="P25" s="480"/>
      <c r="Q25" s="479"/>
      <c r="R25" s="479"/>
      <c r="S25" s="479"/>
      <c r="T25" s="479"/>
      <c r="U25" s="479"/>
      <c r="V25" s="479"/>
      <c r="W25" s="479"/>
      <c r="X25" s="479"/>
      <c r="Y25" s="479"/>
      <c r="Z25" s="479"/>
      <c r="AA25" s="479"/>
      <c r="AB25" s="479"/>
      <c r="AC25" s="479"/>
      <c r="AD25" s="479"/>
      <c r="AE25" s="479"/>
    </row>
    <row r="26" spans="1:31" s="212" customFormat="1" ht="12.75" customHeight="1">
      <c r="A26" s="68"/>
      <c r="B26" s="26"/>
      <c r="C26" s="26"/>
      <c r="D26" s="209"/>
      <c r="E26" s="26"/>
      <c r="F26" s="209"/>
      <c r="G26" s="213"/>
      <c r="H26" s="213"/>
      <c r="I26" s="253">
        <f t="shared" si="1"/>
        <v>0</v>
      </c>
      <c r="J26" s="211"/>
      <c r="K26" s="68"/>
      <c r="L26" s="440"/>
      <c r="M26" s="479"/>
      <c r="N26" s="480"/>
      <c r="O26" s="481"/>
      <c r="P26" s="480"/>
      <c r="Q26" s="479"/>
      <c r="R26" s="479"/>
      <c r="S26" s="479"/>
      <c r="T26" s="479"/>
      <c r="U26" s="479"/>
      <c r="V26" s="479"/>
      <c r="W26" s="479"/>
      <c r="X26" s="479"/>
      <c r="Y26" s="479"/>
      <c r="Z26" s="479"/>
      <c r="AA26" s="479"/>
      <c r="AB26" s="479"/>
      <c r="AC26" s="479"/>
      <c r="AD26" s="479"/>
      <c r="AE26" s="479"/>
    </row>
    <row r="27" spans="1:31" s="212" customFormat="1" ht="12.75" customHeight="1">
      <c r="A27" s="68"/>
      <c r="B27" s="209"/>
      <c r="C27" s="209"/>
      <c r="D27" s="209"/>
      <c r="E27" s="209"/>
      <c r="F27" s="209"/>
      <c r="G27" s="210"/>
      <c r="H27" s="210"/>
      <c r="I27" s="253">
        <f t="shared" si="1"/>
        <v>0</v>
      </c>
      <c r="J27" s="211"/>
      <c r="K27" s="68"/>
      <c r="L27" s="440"/>
      <c r="M27" s="479"/>
      <c r="N27" s="480"/>
      <c r="O27" s="481"/>
      <c r="P27" s="480"/>
      <c r="Q27" s="479"/>
      <c r="R27" s="479"/>
      <c r="S27" s="479"/>
      <c r="T27" s="479"/>
      <c r="U27" s="479"/>
      <c r="V27" s="479"/>
      <c r="W27" s="479"/>
      <c r="X27" s="479"/>
      <c r="Y27" s="479"/>
      <c r="Z27" s="479"/>
      <c r="AA27" s="479"/>
      <c r="AB27" s="479"/>
      <c r="AC27" s="479"/>
      <c r="AD27" s="479"/>
      <c r="AE27" s="479"/>
    </row>
    <row r="28" spans="1:31" s="212" customFormat="1" ht="12.75" customHeight="1">
      <c r="A28" s="68"/>
      <c r="B28" s="26"/>
      <c r="C28" s="26"/>
      <c r="D28" s="209"/>
      <c r="E28" s="26"/>
      <c r="F28" s="209"/>
      <c r="G28" s="213"/>
      <c r="H28" s="213"/>
      <c r="I28" s="253">
        <f t="shared" si="1"/>
        <v>0</v>
      </c>
      <c r="J28" s="211"/>
      <c r="K28" s="68"/>
      <c r="L28" s="440"/>
      <c r="M28" s="479"/>
      <c r="N28" s="480"/>
      <c r="O28" s="480"/>
      <c r="P28" s="480"/>
      <c r="Q28" s="479"/>
      <c r="R28" s="479"/>
      <c r="S28" s="479"/>
      <c r="T28" s="479"/>
      <c r="U28" s="479"/>
      <c r="V28" s="479"/>
      <c r="W28" s="479"/>
      <c r="X28" s="479"/>
      <c r="Y28" s="479"/>
      <c r="Z28" s="479"/>
      <c r="AA28" s="479"/>
      <c r="AB28" s="479"/>
      <c r="AC28" s="479"/>
      <c r="AD28" s="479"/>
      <c r="AE28" s="479"/>
    </row>
    <row r="29" spans="1:31" s="212" customFormat="1" ht="12.75" customHeight="1">
      <c r="A29" s="68"/>
      <c r="B29" s="209"/>
      <c r="C29" s="209"/>
      <c r="D29" s="209"/>
      <c r="E29" s="209"/>
      <c r="F29" s="209"/>
      <c r="G29" s="210"/>
      <c r="H29" s="210"/>
      <c r="I29" s="253">
        <f t="shared" si="1"/>
        <v>0</v>
      </c>
      <c r="J29" s="211"/>
      <c r="K29" s="68"/>
      <c r="L29" s="440"/>
      <c r="M29" s="479"/>
      <c r="N29" s="480"/>
      <c r="O29" s="480"/>
      <c r="P29" s="480"/>
      <c r="Q29" s="479"/>
      <c r="R29" s="479"/>
      <c r="S29" s="479"/>
      <c r="T29" s="479"/>
      <c r="U29" s="479"/>
      <c r="V29" s="479"/>
      <c r="W29" s="479"/>
      <c r="X29" s="479"/>
      <c r="Y29" s="479"/>
      <c r="Z29" s="479"/>
      <c r="AA29" s="479"/>
      <c r="AB29" s="479"/>
      <c r="AC29" s="479"/>
      <c r="AD29" s="479"/>
      <c r="AE29" s="479"/>
    </row>
    <row r="30" spans="1:31" s="212" customFormat="1" ht="12.75" customHeight="1">
      <c r="A30" s="68"/>
      <c r="B30" s="26"/>
      <c r="C30" s="26"/>
      <c r="D30" s="209"/>
      <c r="E30" s="26"/>
      <c r="F30" s="209"/>
      <c r="G30" s="213"/>
      <c r="H30" s="213"/>
      <c r="I30" s="253">
        <f t="shared" si="1"/>
        <v>0</v>
      </c>
      <c r="J30" s="211"/>
      <c r="K30" s="68"/>
      <c r="L30" s="440"/>
      <c r="M30" s="479"/>
      <c r="N30" s="480"/>
      <c r="O30" s="480"/>
      <c r="P30" s="480"/>
      <c r="Q30" s="479"/>
      <c r="R30" s="479"/>
      <c r="S30" s="479"/>
      <c r="T30" s="479"/>
      <c r="U30" s="479"/>
      <c r="V30" s="479"/>
      <c r="W30" s="479"/>
      <c r="X30" s="479"/>
      <c r="Y30" s="479"/>
      <c r="Z30" s="479"/>
      <c r="AA30" s="479"/>
      <c r="AB30" s="479"/>
      <c r="AC30" s="479"/>
      <c r="AD30" s="479"/>
      <c r="AE30" s="479"/>
    </row>
    <row r="31" spans="1:31" s="212" customFormat="1" ht="12.75" customHeight="1">
      <c r="A31" s="68"/>
      <c r="B31" s="209"/>
      <c r="C31" s="209"/>
      <c r="D31" s="209"/>
      <c r="E31" s="209"/>
      <c r="F31" s="209"/>
      <c r="G31" s="210"/>
      <c r="H31" s="210"/>
      <c r="I31" s="253">
        <f t="shared" si="1"/>
        <v>0</v>
      </c>
      <c r="J31" s="211"/>
      <c r="K31" s="68"/>
      <c r="L31" s="440"/>
      <c r="M31" s="479"/>
      <c r="N31" s="480"/>
      <c r="O31" s="480"/>
      <c r="P31" s="480"/>
      <c r="Q31" s="479"/>
      <c r="R31" s="479"/>
      <c r="S31" s="479"/>
      <c r="T31" s="479"/>
      <c r="U31" s="479"/>
      <c r="V31" s="479"/>
      <c r="W31" s="479"/>
      <c r="X31" s="479"/>
      <c r="Y31" s="479"/>
      <c r="Z31" s="479"/>
      <c r="AA31" s="479"/>
      <c r="AB31" s="479"/>
      <c r="AC31" s="479"/>
      <c r="AD31" s="479"/>
      <c r="AE31" s="479"/>
    </row>
    <row r="32" spans="1:31" s="212" customFormat="1" ht="12.75" customHeight="1">
      <c r="A32" s="68"/>
      <c r="B32" s="215"/>
      <c r="C32" s="216"/>
      <c r="D32" s="217"/>
      <c r="E32" s="218" t="s">
        <v>776</v>
      </c>
      <c r="F32" s="598"/>
      <c r="G32" s="342">
        <f>SUM(G21:G31)</f>
        <v>0</v>
      </c>
      <c r="H32" s="341"/>
      <c r="I32" s="340">
        <f>SUM(I21:I31)</f>
        <v>0</v>
      </c>
      <c r="J32" s="341"/>
      <c r="K32" s="68"/>
      <c r="L32" s="440"/>
      <c r="M32" s="479"/>
      <c r="N32" s="480"/>
      <c r="O32" s="480"/>
      <c r="P32" s="480"/>
      <c r="Q32" s="479"/>
      <c r="R32" s="479"/>
      <c r="S32" s="479"/>
      <c r="T32" s="479"/>
      <c r="U32" s="479"/>
      <c r="V32" s="479"/>
      <c r="W32" s="479"/>
      <c r="X32" s="479"/>
      <c r="Y32" s="479"/>
      <c r="Z32" s="479"/>
      <c r="AA32" s="479"/>
      <c r="AB32" s="479"/>
      <c r="AC32" s="479"/>
      <c r="AD32" s="479"/>
      <c r="AE32" s="479"/>
    </row>
    <row r="33" spans="1:11" ht="19.5" customHeight="1">
      <c r="A33" s="83"/>
      <c r="B33" s="817" t="s">
        <v>704</v>
      </c>
      <c r="C33" s="818"/>
      <c r="D33" s="818"/>
      <c r="E33" s="818"/>
      <c r="F33" s="818"/>
      <c r="G33" s="818"/>
      <c r="H33" s="818"/>
      <c r="I33" s="818"/>
      <c r="J33" s="819"/>
      <c r="K33" s="83"/>
    </row>
    <row r="34" spans="1:31" s="212" customFormat="1" ht="12.75" customHeight="1">
      <c r="A34" s="68"/>
      <c r="B34" s="209"/>
      <c r="C34" s="209"/>
      <c r="D34" s="209"/>
      <c r="E34" s="209"/>
      <c r="F34" s="209"/>
      <c r="G34" s="210"/>
      <c r="H34" s="210"/>
      <c r="I34" s="252">
        <f>G34*H34</f>
        <v>0</v>
      </c>
      <c r="J34" s="211"/>
      <c r="K34" s="68"/>
      <c r="L34" s="440"/>
      <c r="M34" s="479"/>
      <c r="N34" s="480"/>
      <c r="O34" s="480"/>
      <c r="P34" s="480"/>
      <c r="Q34" s="479"/>
      <c r="R34" s="479"/>
      <c r="S34" s="479"/>
      <c r="T34" s="479"/>
      <c r="U34" s="479"/>
      <c r="V34" s="479"/>
      <c r="W34" s="479"/>
      <c r="X34" s="479"/>
      <c r="Y34" s="479"/>
      <c r="Z34" s="479"/>
      <c r="AA34" s="479"/>
      <c r="AB34" s="479"/>
      <c r="AC34" s="479"/>
      <c r="AD34" s="479"/>
      <c r="AE34" s="479"/>
    </row>
    <row r="35" spans="1:31" s="212" customFormat="1" ht="12.75" customHeight="1">
      <c r="A35" s="68"/>
      <c r="B35" s="26"/>
      <c r="C35" s="209"/>
      <c r="D35" s="209"/>
      <c r="E35" s="26"/>
      <c r="F35" s="209"/>
      <c r="G35" s="213"/>
      <c r="H35" s="213"/>
      <c r="I35" s="253">
        <f>G35*H35</f>
        <v>0</v>
      </c>
      <c r="J35" s="211"/>
      <c r="K35" s="68"/>
      <c r="L35" s="440"/>
      <c r="M35" s="479"/>
      <c r="N35" s="480"/>
      <c r="O35" s="480"/>
      <c r="P35" s="480"/>
      <c r="Q35" s="479"/>
      <c r="R35" s="479"/>
      <c r="S35" s="479"/>
      <c r="T35" s="479"/>
      <c r="U35" s="479"/>
      <c r="V35" s="479"/>
      <c r="W35" s="479"/>
      <c r="X35" s="479"/>
      <c r="Y35" s="479"/>
      <c r="Z35" s="479"/>
      <c r="AA35" s="479"/>
      <c r="AB35" s="479"/>
      <c r="AC35" s="479"/>
      <c r="AD35" s="479"/>
      <c r="AE35" s="479"/>
    </row>
    <row r="36" spans="1:31" s="212" customFormat="1" ht="12.75" customHeight="1">
      <c r="A36" s="68"/>
      <c r="B36" s="26"/>
      <c r="C36" s="209"/>
      <c r="D36" s="209"/>
      <c r="E36" s="26"/>
      <c r="F36" s="209"/>
      <c r="G36" s="213"/>
      <c r="H36" s="213"/>
      <c r="I36" s="253">
        <f>G36*H36</f>
        <v>0</v>
      </c>
      <c r="J36" s="211"/>
      <c r="K36" s="68"/>
      <c r="L36" s="440"/>
      <c r="M36" s="479"/>
      <c r="N36" s="480"/>
      <c r="O36" s="480"/>
      <c r="P36" s="480"/>
      <c r="Q36" s="479"/>
      <c r="R36" s="479"/>
      <c r="S36" s="479"/>
      <c r="T36" s="479"/>
      <c r="U36" s="479"/>
      <c r="V36" s="479"/>
      <c r="W36" s="479"/>
      <c r="X36" s="479"/>
      <c r="Y36" s="479"/>
      <c r="Z36" s="479"/>
      <c r="AA36" s="479"/>
      <c r="AB36" s="479"/>
      <c r="AC36" s="479"/>
      <c r="AD36" s="479"/>
      <c r="AE36" s="479"/>
    </row>
    <row r="37" spans="1:31" s="212" customFormat="1" ht="12.75" customHeight="1">
      <c r="A37" s="68"/>
      <c r="B37" s="215"/>
      <c r="C37" s="216"/>
      <c r="D37" s="217"/>
      <c r="E37" s="218" t="s">
        <v>705</v>
      </c>
      <c r="F37" s="598"/>
      <c r="G37" s="342">
        <f>SUM(G34:G36)</f>
        <v>0</v>
      </c>
      <c r="H37" s="341"/>
      <c r="I37" s="340">
        <f>SUM(I34:I36)</f>
        <v>0</v>
      </c>
      <c r="J37" s="341"/>
      <c r="K37" s="68"/>
      <c r="L37" s="440"/>
      <c r="M37" s="479"/>
      <c r="N37" s="480"/>
      <c r="O37" s="480"/>
      <c r="P37" s="480"/>
      <c r="Q37" s="479"/>
      <c r="R37" s="479"/>
      <c r="S37" s="479"/>
      <c r="T37" s="479"/>
      <c r="U37" s="479"/>
      <c r="V37" s="479"/>
      <c r="W37" s="479"/>
      <c r="X37" s="479"/>
      <c r="Y37" s="479"/>
      <c r="Z37" s="479"/>
      <c r="AA37" s="479"/>
      <c r="AB37" s="479"/>
      <c r="AC37" s="479"/>
      <c r="AD37" s="479"/>
      <c r="AE37" s="479"/>
    </row>
    <row r="38" spans="1:11" ht="19.5" customHeight="1">
      <c r="A38" s="83"/>
      <c r="B38" s="817" t="s">
        <v>850</v>
      </c>
      <c r="C38" s="818"/>
      <c r="D38" s="818"/>
      <c r="E38" s="818"/>
      <c r="F38" s="818"/>
      <c r="G38" s="818"/>
      <c r="H38" s="818"/>
      <c r="I38" s="818"/>
      <c r="J38" s="819"/>
      <c r="K38" s="83"/>
    </row>
    <row r="39" spans="1:31" s="212" customFormat="1" ht="12.75" customHeight="1">
      <c r="A39" s="68"/>
      <c r="B39" s="209"/>
      <c r="C39" s="209"/>
      <c r="D39" s="209"/>
      <c r="E39" s="209"/>
      <c r="F39" s="209"/>
      <c r="G39" s="210"/>
      <c r="H39" s="210"/>
      <c r="I39" s="252">
        <f>G39*H39</f>
        <v>0</v>
      </c>
      <c r="J39" s="211"/>
      <c r="K39" s="68"/>
      <c r="L39" s="440"/>
      <c r="M39" s="479"/>
      <c r="N39" s="480"/>
      <c r="O39" s="480"/>
      <c r="P39" s="480"/>
      <c r="Q39" s="479"/>
      <c r="R39" s="479"/>
      <c r="S39" s="479"/>
      <c r="T39" s="479"/>
      <c r="U39" s="479"/>
      <c r="V39" s="479"/>
      <c r="W39" s="479"/>
      <c r="X39" s="479"/>
      <c r="Y39" s="479"/>
      <c r="Z39" s="479"/>
      <c r="AA39" s="479"/>
      <c r="AB39" s="479"/>
      <c r="AC39" s="479"/>
      <c r="AD39" s="479"/>
      <c r="AE39" s="479"/>
    </row>
    <row r="40" spans="1:31" s="212" customFormat="1" ht="12.75" customHeight="1">
      <c r="A40" s="68"/>
      <c r="B40" s="26"/>
      <c r="C40" s="26"/>
      <c r="D40" s="209"/>
      <c r="E40" s="26"/>
      <c r="F40" s="209"/>
      <c r="G40" s="213"/>
      <c r="H40" s="213"/>
      <c r="I40" s="253">
        <f>G40*H40</f>
        <v>0</v>
      </c>
      <c r="J40" s="211"/>
      <c r="K40" s="68"/>
      <c r="L40" s="440"/>
      <c r="M40" s="479"/>
      <c r="N40" s="480"/>
      <c r="O40" s="480"/>
      <c r="P40" s="480"/>
      <c r="Q40" s="479"/>
      <c r="R40" s="479"/>
      <c r="S40" s="479"/>
      <c r="T40" s="479"/>
      <c r="U40" s="479"/>
      <c r="V40" s="479"/>
      <c r="W40" s="479"/>
      <c r="X40" s="479"/>
      <c r="Y40" s="479"/>
      <c r="Z40" s="479"/>
      <c r="AA40" s="479"/>
      <c r="AB40" s="479"/>
      <c r="AC40" s="479"/>
      <c r="AD40" s="479"/>
      <c r="AE40" s="479"/>
    </row>
    <row r="41" spans="1:31" s="212" customFormat="1" ht="12.75" customHeight="1">
      <c r="A41" s="68"/>
      <c r="B41" s="26"/>
      <c r="C41" s="26"/>
      <c r="D41" s="209"/>
      <c r="E41" s="26"/>
      <c r="F41" s="209"/>
      <c r="G41" s="213"/>
      <c r="H41" s="213"/>
      <c r="I41" s="253">
        <f>G41*H41</f>
        <v>0</v>
      </c>
      <c r="J41" s="211"/>
      <c r="K41" s="68"/>
      <c r="L41" s="440"/>
      <c r="M41" s="479"/>
      <c r="N41" s="480"/>
      <c r="O41" s="480"/>
      <c r="P41" s="480"/>
      <c r="Q41" s="479"/>
      <c r="R41" s="479"/>
      <c r="S41" s="479"/>
      <c r="T41" s="479"/>
      <c r="U41" s="479"/>
      <c r="V41" s="479"/>
      <c r="W41" s="479"/>
      <c r="X41" s="479"/>
      <c r="Y41" s="479"/>
      <c r="Z41" s="479"/>
      <c r="AA41" s="479"/>
      <c r="AB41" s="479"/>
      <c r="AC41" s="479"/>
      <c r="AD41" s="479"/>
      <c r="AE41" s="479"/>
    </row>
    <row r="42" spans="1:31" s="212" customFormat="1" ht="12.75" customHeight="1">
      <c r="A42" s="68"/>
      <c r="B42" s="215"/>
      <c r="C42" s="216"/>
      <c r="D42" s="217"/>
      <c r="E42" s="218" t="s">
        <v>706</v>
      </c>
      <c r="F42" s="598"/>
      <c r="G42" s="342">
        <f>SUM(G39:G41)</f>
        <v>0</v>
      </c>
      <c r="H42" s="341"/>
      <c r="I42" s="340">
        <f>SUM(I39:I41)</f>
        <v>0</v>
      </c>
      <c r="J42" s="341"/>
      <c r="K42" s="68"/>
      <c r="L42" s="440"/>
      <c r="M42" s="479"/>
      <c r="N42" s="480"/>
      <c r="O42" s="480"/>
      <c r="P42" s="480"/>
      <c r="Q42" s="479"/>
      <c r="R42" s="479"/>
      <c r="S42" s="479"/>
      <c r="T42" s="479"/>
      <c r="U42" s="479"/>
      <c r="V42" s="479"/>
      <c r="W42" s="479"/>
      <c r="X42" s="479"/>
      <c r="Y42" s="479"/>
      <c r="Z42" s="479"/>
      <c r="AA42" s="479"/>
      <c r="AB42" s="479"/>
      <c r="AC42" s="479"/>
      <c r="AD42" s="479"/>
      <c r="AE42" s="479"/>
    </row>
    <row r="43" spans="1:11" ht="19.5" customHeight="1">
      <c r="A43" s="83"/>
      <c r="B43" s="817" t="s">
        <v>707</v>
      </c>
      <c r="C43" s="818"/>
      <c r="D43" s="818"/>
      <c r="E43" s="818"/>
      <c r="F43" s="818"/>
      <c r="G43" s="818"/>
      <c r="H43" s="818"/>
      <c r="I43" s="818"/>
      <c r="J43" s="819"/>
      <c r="K43" s="83"/>
    </row>
    <row r="44" spans="1:11" ht="12" customHeight="1">
      <c r="A44" s="83"/>
      <c r="B44" s="56"/>
      <c r="C44" s="56"/>
      <c r="D44" s="56"/>
      <c r="E44" s="56"/>
      <c r="F44" s="56"/>
      <c r="G44" s="343"/>
      <c r="H44" s="343"/>
      <c r="I44" s="344">
        <f>G44*H44</f>
        <v>0</v>
      </c>
      <c r="J44" s="664"/>
      <c r="K44" s="83"/>
    </row>
    <row r="45" spans="1:11" ht="16.5" customHeight="1">
      <c r="A45" s="83"/>
      <c r="B45" s="219" t="s">
        <v>708</v>
      </c>
      <c r="C45" s="151"/>
      <c r="D45" s="151"/>
      <c r="E45" s="151"/>
      <c r="F45" s="151"/>
      <c r="G45" s="116"/>
      <c r="H45" s="116"/>
      <c r="I45" s="116"/>
      <c r="J45" s="151"/>
      <c r="K45" s="83"/>
    </row>
    <row r="46" spans="1:11" ht="16.5" customHeight="1">
      <c r="A46" s="83"/>
      <c r="B46" s="219" t="s">
        <v>709</v>
      </c>
      <c r="C46" s="151"/>
      <c r="D46" s="151"/>
      <c r="E46" s="151"/>
      <c r="F46" s="151"/>
      <c r="G46" s="151"/>
      <c r="H46" s="151"/>
      <c r="I46" s="151"/>
      <c r="J46" s="151"/>
      <c r="K46" s="83"/>
    </row>
    <row r="47" spans="1:11" ht="13.5" customHeight="1">
      <c r="A47" s="83"/>
      <c r="B47" s="220"/>
      <c r="C47" s="151"/>
      <c r="D47" s="151"/>
      <c r="E47" s="151"/>
      <c r="F47" s="151"/>
      <c r="G47" s="151"/>
      <c r="H47" s="151"/>
      <c r="I47" s="151"/>
      <c r="J47" s="151"/>
      <c r="K47" s="83"/>
    </row>
    <row r="48" spans="1:11" ht="21" customHeight="1">
      <c r="A48" s="83"/>
      <c r="B48" s="393" t="s">
        <v>851</v>
      </c>
      <c r="C48" s="225"/>
      <c r="D48" s="225"/>
      <c r="E48" s="225"/>
      <c r="F48" s="225"/>
      <c r="G48" s="225"/>
      <c r="H48" s="225"/>
      <c r="I48" s="646">
        <f>IF((G19+G32+G37+G42)=0,"",G32/(G19+G32+G37+G42))</f>
      </c>
      <c r="J48" s="225"/>
      <c r="K48" s="83"/>
    </row>
    <row r="49" spans="1:11" ht="27" customHeight="1">
      <c r="A49" s="83"/>
      <c r="B49" s="820" t="s">
        <v>792</v>
      </c>
      <c r="C49" s="820"/>
      <c r="D49" s="820"/>
      <c r="E49" s="820"/>
      <c r="F49" s="820"/>
      <c r="G49" s="820"/>
      <c r="H49" s="820"/>
      <c r="I49" s="820"/>
      <c r="J49" s="820"/>
      <c r="K49" s="83"/>
    </row>
    <row r="50" spans="1:11" ht="51" customHeight="1">
      <c r="A50" s="83"/>
      <c r="B50" s="821"/>
      <c r="C50" s="822"/>
      <c r="D50" s="822"/>
      <c r="E50" s="822"/>
      <c r="F50" s="822"/>
      <c r="G50" s="822"/>
      <c r="H50" s="822"/>
      <c r="I50" s="822"/>
      <c r="J50" s="823"/>
      <c r="K50" s="83"/>
    </row>
    <row r="51" spans="1:11" ht="30" customHeight="1">
      <c r="A51" s="83"/>
      <c r="B51" s="824" t="s">
        <v>852</v>
      </c>
      <c r="C51" s="824"/>
      <c r="D51" s="824"/>
      <c r="E51" s="824"/>
      <c r="F51" s="824"/>
      <c r="G51" s="824"/>
      <c r="H51" s="824"/>
      <c r="I51" s="824"/>
      <c r="J51" s="824"/>
      <c r="K51" s="83"/>
    </row>
    <row r="52" spans="1:11" ht="24" customHeight="1">
      <c r="A52" s="36"/>
      <c r="B52" s="769" t="str">
        <f>configuration!B1&amp;" - "&amp;Accueil!$F$19&amp;" "&amp;"/"&amp;" "&amp;Accueil!$F$23&amp;" "&amp;"/"&amp;" "&amp;Accueil!$F$25</f>
        <v>2018 -  /  / </v>
      </c>
      <c r="C52" s="769"/>
      <c r="D52" s="769"/>
      <c r="E52" s="769"/>
      <c r="F52" s="769"/>
      <c r="G52" s="768" t="s">
        <v>871</v>
      </c>
      <c r="H52" s="768"/>
      <c r="I52" s="768"/>
      <c r="J52" s="768"/>
      <c r="K52" s="36"/>
    </row>
    <row r="53" spans="1:12" s="394" customFormat="1" ht="19.5" customHeight="1">
      <c r="A53" s="396"/>
      <c r="B53" s="385"/>
      <c r="C53" s="385"/>
      <c r="D53" s="385"/>
      <c r="E53" s="385"/>
      <c r="F53" s="385"/>
      <c r="G53" s="385"/>
      <c r="H53" s="385"/>
      <c r="I53" s="385"/>
      <c r="J53" s="385"/>
      <c r="K53" s="396"/>
      <c r="L53" s="396"/>
    </row>
    <row r="54" spans="1:12" s="394" customFormat="1" ht="12.75">
      <c r="A54" s="396"/>
      <c r="B54" s="482"/>
      <c r="C54" s="385"/>
      <c r="D54" s="385"/>
      <c r="E54" s="385"/>
      <c r="F54" s="385"/>
      <c r="G54" s="385"/>
      <c r="H54" s="385"/>
      <c r="I54" s="385"/>
      <c r="J54" s="385"/>
      <c r="K54" s="396"/>
      <c r="L54" s="396"/>
    </row>
    <row r="55" s="394" customFormat="1" ht="12">
      <c r="L55" s="396"/>
    </row>
    <row r="56" s="394" customFormat="1" ht="12">
      <c r="L56" s="396"/>
    </row>
    <row r="57" s="394" customFormat="1" ht="12">
      <c r="L57" s="396"/>
    </row>
    <row r="58" s="394" customFormat="1" ht="12">
      <c r="L58" s="396"/>
    </row>
    <row r="59" s="394" customFormat="1" ht="12">
      <c r="L59" s="396"/>
    </row>
    <row r="60" s="394" customFormat="1" ht="12">
      <c r="L60" s="396"/>
    </row>
    <row r="61" s="394" customFormat="1" ht="12">
      <c r="L61" s="396"/>
    </row>
    <row r="62" s="394" customFormat="1" ht="12">
      <c r="L62" s="396"/>
    </row>
    <row r="63" s="394" customFormat="1" ht="12">
      <c r="L63" s="396"/>
    </row>
    <row r="64" s="394" customFormat="1" ht="12">
      <c r="L64" s="396"/>
    </row>
    <row r="65" s="394" customFormat="1" ht="12">
      <c r="L65" s="396"/>
    </row>
    <row r="66" s="394" customFormat="1" ht="12">
      <c r="L66" s="396"/>
    </row>
    <row r="67" s="394" customFormat="1" ht="12">
      <c r="L67" s="396"/>
    </row>
    <row r="68" s="394" customFormat="1" ht="12">
      <c r="L68" s="396"/>
    </row>
    <row r="69" s="394" customFormat="1" ht="12">
      <c r="L69" s="396"/>
    </row>
    <row r="70" s="394" customFormat="1" ht="12">
      <c r="L70" s="396"/>
    </row>
    <row r="71" s="394" customFormat="1" ht="12">
      <c r="L71" s="396"/>
    </row>
    <row r="72" s="394" customFormat="1" ht="12">
      <c r="L72" s="396"/>
    </row>
    <row r="73" s="394" customFormat="1" ht="12">
      <c r="L73" s="396"/>
    </row>
    <row r="74" s="394" customFormat="1" ht="12">
      <c r="L74" s="396"/>
    </row>
    <row r="75" s="394" customFormat="1" ht="12">
      <c r="L75" s="396"/>
    </row>
    <row r="76" s="394" customFormat="1" ht="12">
      <c r="L76" s="396"/>
    </row>
    <row r="77" s="394" customFormat="1" ht="12">
      <c r="L77" s="396"/>
    </row>
    <row r="78" s="394" customFormat="1" ht="12">
      <c r="L78" s="396"/>
    </row>
    <row r="79" s="394" customFormat="1" ht="12">
      <c r="L79" s="396"/>
    </row>
    <row r="80" s="394" customFormat="1" ht="12">
      <c r="L80" s="396"/>
    </row>
    <row r="81" s="394" customFormat="1" ht="12">
      <c r="L81" s="396"/>
    </row>
    <row r="82" s="394" customFormat="1" ht="12">
      <c r="L82" s="396"/>
    </row>
    <row r="83" s="394" customFormat="1" ht="12">
      <c r="L83" s="396"/>
    </row>
    <row r="84" s="394" customFormat="1" ht="12">
      <c r="L84" s="396"/>
    </row>
    <row r="85" s="394" customFormat="1" ht="12">
      <c r="L85" s="396"/>
    </row>
    <row r="86" s="394" customFormat="1" ht="12">
      <c r="L86" s="396"/>
    </row>
    <row r="87" s="394" customFormat="1" ht="12">
      <c r="L87" s="396"/>
    </row>
    <row r="88" s="394" customFormat="1" ht="12">
      <c r="L88" s="396"/>
    </row>
    <row r="89" s="394" customFormat="1" ht="12">
      <c r="L89" s="396"/>
    </row>
    <row r="90" s="394" customFormat="1" ht="12">
      <c r="L90" s="396"/>
    </row>
    <row r="91" s="394" customFormat="1" ht="12">
      <c r="L91" s="396"/>
    </row>
    <row r="92" s="394" customFormat="1" ht="12">
      <c r="L92" s="396"/>
    </row>
    <row r="93" s="394" customFormat="1" ht="12">
      <c r="L93" s="396"/>
    </row>
    <row r="94" s="394" customFormat="1" ht="12">
      <c r="L94" s="396"/>
    </row>
    <row r="95" s="394" customFormat="1" ht="12">
      <c r="L95" s="396"/>
    </row>
    <row r="96" s="394" customFormat="1" ht="12">
      <c r="L96" s="396"/>
    </row>
    <row r="97" s="394" customFormat="1" ht="12">
      <c r="L97" s="396"/>
    </row>
    <row r="98" s="394" customFormat="1" ht="12">
      <c r="L98" s="396"/>
    </row>
    <row r="99" s="394" customFormat="1" ht="12">
      <c r="L99" s="396"/>
    </row>
    <row r="100" s="394" customFormat="1" ht="12">
      <c r="L100" s="396"/>
    </row>
    <row r="101" s="394" customFormat="1" ht="12">
      <c r="L101" s="396"/>
    </row>
    <row r="102" s="394" customFormat="1" ht="12">
      <c r="L102" s="396"/>
    </row>
    <row r="103" s="394" customFormat="1" ht="12">
      <c r="L103" s="396"/>
    </row>
    <row r="104" s="394" customFormat="1" ht="12">
      <c r="L104" s="396"/>
    </row>
    <row r="105" s="394" customFormat="1" ht="12">
      <c r="L105" s="396"/>
    </row>
    <row r="106" s="394" customFormat="1" ht="12">
      <c r="L106" s="396"/>
    </row>
    <row r="107" s="394" customFormat="1" ht="12">
      <c r="L107" s="396"/>
    </row>
    <row r="108" s="394" customFormat="1" ht="12">
      <c r="L108" s="396"/>
    </row>
    <row r="109" s="394" customFormat="1" ht="12">
      <c r="L109" s="396"/>
    </row>
    <row r="110" s="394" customFormat="1" ht="12">
      <c r="L110" s="396"/>
    </row>
    <row r="111" s="394" customFormat="1" ht="12">
      <c r="L111" s="396"/>
    </row>
    <row r="112" s="394" customFormat="1" ht="12">
      <c r="L112" s="396"/>
    </row>
    <row r="113" s="394" customFormat="1" ht="12">
      <c r="L113" s="396"/>
    </row>
    <row r="114" s="394" customFormat="1" ht="12">
      <c r="L114" s="396"/>
    </row>
    <row r="115" s="394" customFormat="1" ht="12">
      <c r="L115" s="396"/>
    </row>
    <row r="116" s="394" customFormat="1" ht="12">
      <c r="L116" s="396"/>
    </row>
    <row r="117" s="394" customFormat="1" ht="12">
      <c r="L117" s="396"/>
    </row>
    <row r="118" s="394" customFormat="1" ht="12">
      <c r="L118" s="396"/>
    </row>
    <row r="119" s="394" customFormat="1" ht="12">
      <c r="L119" s="396"/>
    </row>
    <row r="120" s="394" customFormat="1" ht="12">
      <c r="L120" s="396"/>
    </row>
    <row r="121" s="394" customFormat="1" ht="12">
      <c r="L121" s="396"/>
    </row>
    <row r="122" s="394" customFormat="1" ht="12">
      <c r="L122" s="396"/>
    </row>
    <row r="123" s="394" customFormat="1" ht="12">
      <c r="L123" s="396"/>
    </row>
    <row r="124" s="394" customFormat="1" ht="12">
      <c r="L124" s="396"/>
    </row>
    <row r="125" s="394" customFormat="1" ht="12">
      <c r="L125" s="396"/>
    </row>
    <row r="126" s="394" customFormat="1" ht="12">
      <c r="L126" s="396"/>
    </row>
    <row r="127" s="394" customFormat="1" ht="12">
      <c r="L127" s="396"/>
    </row>
    <row r="128" s="394" customFormat="1" ht="12">
      <c r="L128" s="396"/>
    </row>
    <row r="129" s="394" customFormat="1" ht="12">
      <c r="L129" s="396"/>
    </row>
    <row r="130" s="394" customFormat="1" ht="12">
      <c r="L130" s="396"/>
    </row>
    <row r="131" s="394" customFormat="1" ht="12">
      <c r="L131" s="396"/>
    </row>
    <row r="132" s="394" customFormat="1" ht="12">
      <c r="L132" s="396"/>
    </row>
    <row r="133" s="394" customFormat="1" ht="12">
      <c r="L133" s="396"/>
    </row>
    <row r="134" s="394" customFormat="1" ht="12">
      <c r="L134" s="396"/>
    </row>
    <row r="135" s="394" customFormat="1" ht="12">
      <c r="L135" s="396"/>
    </row>
    <row r="136" s="394" customFormat="1" ht="12">
      <c r="L136" s="396"/>
    </row>
    <row r="137" s="394" customFormat="1" ht="12">
      <c r="L137" s="396"/>
    </row>
    <row r="138" s="394" customFormat="1" ht="12">
      <c r="L138" s="396"/>
    </row>
    <row r="139" s="394" customFormat="1" ht="12">
      <c r="L139" s="396"/>
    </row>
    <row r="140" s="394" customFormat="1" ht="12">
      <c r="L140" s="396"/>
    </row>
    <row r="141" s="394" customFormat="1" ht="12">
      <c r="L141" s="396"/>
    </row>
    <row r="142" s="394" customFormat="1" ht="12">
      <c r="L142" s="396"/>
    </row>
    <row r="143" s="394" customFormat="1" ht="12">
      <c r="L143" s="396"/>
    </row>
    <row r="144" s="394" customFormat="1" ht="12">
      <c r="L144" s="396"/>
    </row>
    <row r="145" s="394" customFormat="1" ht="12">
      <c r="L145" s="396"/>
    </row>
    <row r="146" s="394" customFormat="1" ht="12">
      <c r="L146" s="396"/>
    </row>
    <row r="147" s="394" customFormat="1" ht="12">
      <c r="L147" s="396"/>
    </row>
    <row r="148" s="394" customFormat="1" ht="12">
      <c r="L148" s="396"/>
    </row>
    <row r="149" s="394" customFormat="1" ht="12">
      <c r="L149" s="396"/>
    </row>
    <row r="150" s="394" customFormat="1" ht="12">
      <c r="L150" s="396"/>
    </row>
  </sheetData>
  <sheetProtection password="CD45" sheet="1" selectLockedCells="1"/>
  <mergeCells count="14">
    <mergeCell ref="A1:K1"/>
    <mergeCell ref="A3:H3"/>
    <mergeCell ref="I3:J3"/>
    <mergeCell ref="B5:F5"/>
    <mergeCell ref="B8:J8"/>
    <mergeCell ref="B20:J20"/>
    <mergeCell ref="B33:J33"/>
    <mergeCell ref="B38:J38"/>
    <mergeCell ref="B43:J43"/>
    <mergeCell ref="B49:J49"/>
    <mergeCell ref="B50:J50"/>
    <mergeCell ref="B52:F52"/>
    <mergeCell ref="G52:J52"/>
    <mergeCell ref="B51:J51"/>
  </mergeCells>
  <dataValidations count="3">
    <dataValidation type="date" operator="greaterThan" allowBlank="1" showErrorMessage="1" errorTitle="Date invalide" error="Veuillez saisir une date supérieure au 01/01/2016" sqref="J9:J18 J21:J31 J34:J36 J39:J41">
      <formula1>40908</formula1>
    </dataValidation>
    <dataValidation type="list" allowBlank="1" showErrorMessage="1" sqref="F9:F18 F21:F31 F34:F36 F39:F41">
      <formula1>qualif</formula1>
    </dataValidation>
    <dataValidation type="list" allowBlank="1" showErrorMessage="1" sqref="D9:D18 D21:D31 D34:D36 D39:D41">
      <formula1>agent</formula1>
    </dataValidation>
  </dataValidations>
  <printOptions horizontalCentered="1" verticalCentered="1"/>
  <pageMargins left="0.2361111111111111" right="0" top="0" bottom="0" header="0.5118055555555555" footer="0.5118055555555555"/>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AE150"/>
  <sheetViews>
    <sheetView showGridLines="0" workbookViewId="0" topLeftCell="A1">
      <selection activeCell="B7" sqref="B7"/>
    </sheetView>
  </sheetViews>
  <sheetFormatPr defaultColWidth="10.875" defaultRowHeight="39.75" customHeight="1"/>
  <cols>
    <col min="1" max="1" width="1.25" style="186" customWidth="1"/>
    <col min="2" max="2" width="34.125" style="186" customWidth="1"/>
    <col min="3" max="3" width="24.125" style="186" customWidth="1"/>
    <col min="4" max="5" width="17.25390625" style="186" customWidth="1"/>
    <col min="6" max="6" width="14.875" style="186" customWidth="1"/>
    <col min="7" max="7" width="1.25" style="186" customWidth="1"/>
    <col min="8" max="8" width="10.875" style="389" customWidth="1"/>
    <col min="9" max="31" width="10.875" style="487" customWidth="1"/>
    <col min="32" max="16384" width="10.875" style="186" customWidth="1"/>
  </cols>
  <sheetData>
    <row r="1" spans="1:31" s="187" customFormat="1" ht="28.5" customHeight="1">
      <c r="A1" s="743" t="s">
        <v>853</v>
      </c>
      <c r="B1" s="743"/>
      <c r="C1" s="743"/>
      <c r="D1" s="743"/>
      <c r="E1" s="743"/>
      <c r="F1" s="743"/>
      <c r="G1" s="743"/>
      <c r="H1" s="485"/>
      <c r="I1" s="485"/>
      <c r="J1" s="486"/>
      <c r="K1" s="486"/>
      <c r="L1" s="486"/>
      <c r="M1" s="486"/>
      <c r="N1" s="486"/>
      <c r="O1" s="486"/>
      <c r="P1" s="486"/>
      <c r="Q1" s="486"/>
      <c r="R1" s="486"/>
      <c r="S1" s="486"/>
      <c r="T1" s="486"/>
      <c r="U1" s="486"/>
      <c r="V1" s="486"/>
      <c r="W1" s="486"/>
      <c r="X1" s="486"/>
      <c r="Y1" s="486"/>
      <c r="Z1" s="486"/>
      <c r="AA1" s="486"/>
      <c r="AB1" s="486"/>
      <c r="AC1" s="486"/>
      <c r="AD1" s="486"/>
      <c r="AE1" s="486"/>
    </row>
    <row r="2" spans="1:31" s="187" customFormat="1" ht="6" customHeight="1">
      <c r="A2" s="265"/>
      <c r="B2" s="600"/>
      <c r="C2" s="600"/>
      <c r="D2" s="600"/>
      <c r="E2" s="600"/>
      <c r="F2" s="600"/>
      <c r="G2" s="600"/>
      <c r="H2" s="485"/>
      <c r="I2" s="485"/>
      <c r="J2" s="486"/>
      <c r="K2" s="486"/>
      <c r="L2" s="486"/>
      <c r="M2" s="486"/>
      <c r="N2" s="486"/>
      <c r="O2" s="486"/>
      <c r="P2" s="486"/>
      <c r="Q2" s="486"/>
      <c r="R2" s="486"/>
      <c r="S2" s="486"/>
      <c r="T2" s="486"/>
      <c r="U2" s="486"/>
      <c r="V2" s="486"/>
      <c r="W2" s="486"/>
      <c r="X2" s="486"/>
      <c r="Y2" s="486"/>
      <c r="Z2" s="486"/>
      <c r="AA2" s="486"/>
      <c r="AB2" s="486"/>
      <c r="AC2" s="486"/>
      <c r="AD2" s="486"/>
      <c r="AE2" s="486"/>
    </row>
    <row r="3" spans="1:31" s="44" customFormat="1" ht="24.75" customHeight="1">
      <c r="A3" s="696" t="s">
        <v>765</v>
      </c>
      <c r="B3" s="696"/>
      <c r="C3" s="696"/>
      <c r="D3" s="696"/>
      <c r="E3" s="509"/>
      <c r="F3" s="707"/>
      <c r="G3" s="708"/>
      <c r="H3" s="436"/>
      <c r="I3" s="445"/>
      <c r="J3" s="445"/>
      <c r="K3" s="445"/>
      <c r="L3" s="445"/>
      <c r="M3" s="445"/>
      <c r="N3" s="445"/>
      <c r="O3" s="445"/>
      <c r="P3" s="445"/>
      <c r="Q3" s="445"/>
      <c r="R3" s="445"/>
      <c r="S3" s="445"/>
      <c r="T3" s="445"/>
      <c r="U3" s="445"/>
      <c r="V3" s="445"/>
      <c r="W3" s="445"/>
      <c r="X3" s="445"/>
      <c r="Y3" s="445"/>
      <c r="Z3" s="445"/>
      <c r="AA3" s="445"/>
      <c r="AB3" s="445"/>
      <c r="AC3" s="445"/>
      <c r="AD3" s="445"/>
      <c r="AE3" s="445"/>
    </row>
    <row r="4" spans="1:31" s="105" customFormat="1" ht="7.5" customHeight="1">
      <c r="A4" s="290"/>
      <c r="B4" s="601"/>
      <c r="C4" s="601"/>
      <c r="D4" s="601"/>
      <c r="E4" s="601"/>
      <c r="F4" s="90"/>
      <c r="G4" s="129"/>
      <c r="H4" s="436"/>
      <c r="I4" s="445"/>
      <c r="J4" s="445"/>
      <c r="K4" s="445"/>
      <c r="L4" s="445"/>
      <c r="M4" s="445"/>
      <c r="N4" s="445"/>
      <c r="O4" s="445"/>
      <c r="P4" s="445"/>
      <c r="Q4" s="445"/>
      <c r="R4" s="445"/>
      <c r="S4" s="445"/>
      <c r="T4" s="445"/>
      <c r="U4" s="445"/>
      <c r="V4" s="445"/>
      <c r="W4" s="445"/>
      <c r="X4" s="445"/>
      <c r="Y4" s="445"/>
      <c r="Z4" s="445"/>
      <c r="AA4" s="445"/>
      <c r="AB4" s="445"/>
      <c r="AC4" s="445"/>
      <c r="AD4" s="445"/>
      <c r="AE4" s="445"/>
    </row>
    <row r="5" spans="1:31" s="58" customFormat="1" ht="19.5" customHeight="1">
      <c r="A5" s="62"/>
      <c r="B5" s="856" t="s">
        <v>670</v>
      </c>
      <c r="C5" s="856"/>
      <c r="D5" s="856"/>
      <c r="E5" s="856"/>
      <c r="F5" s="856"/>
      <c r="G5" s="62"/>
      <c r="H5" s="389"/>
      <c r="I5" s="389"/>
      <c r="J5" s="389"/>
      <c r="K5" s="389"/>
      <c r="L5" s="389"/>
      <c r="M5" s="389"/>
      <c r="N5" s="389"/>
      <c r="O5" s="389"/>
      <c r="P5" s="389"/>
      <c r="Q5" s="389"/>
      <c r="R5" s="389"/>
      <c r="S5" s="389"/>
      <c r="T5" s="389"/>
      <c r="U5" s="389"/>
      <c r="V5" s="389"/>
      <c r="W5" s="389"/>
      <c r="X5" s="389"/>
      <c r="Y5" s="389"/>
      <c r="Z5" s="389"/>
      <c r="AA5" s="389"/>
      <c r="AB5" s="389"/>
      <c r="AC5" s="389"/>
      <c r="AD5" s="389"/>
      <c r="AE5" s="389"/>
    </row>
    <row r="6" spans="1:31" s="189" customFormat="1" ht="45">
      <c r="A6" s="56"/>
      <c r="B6" s="188" t="s">
        <v>862</v>
      </c>
      <c r="C6" s="188" t="s">
        <v>812</v>
      </c>
      <c r="D6" s="188" t="s">
        <v>671</v>
      </c>
      <c r="E6" s="188" t="s">
        <v>672</v>
      </c>
      <c r="F6" s="188" t="s">
        <v>811</v>
      </c>
      <c r="G6" s="56"/>
      <c r="H6" s="385"/>
      <c r="I6" s="385"/>
      <c r="J6" s="392"/>
      <c r="K6" s="392"/>
      <c r="L6" s="392"/>
      <c r="M6" s="392"/>
      <c r="N6" s="392"/>
      <c r="O6" s="392"/>
      <c r="P6" s="392"/>
      <c r="Q6" s="392"/>
      <c r="R6" s="392"/>
      <c r="S6" s="392"/>
      <c r="T6" s="392"/>
      <c r="U6" s="392"/>
      <c r="V6" s="392"/>
      <c r="W6" s="392"/>
      <c r="X6" s="392"/>
      <c r="Y6" s="392"/>
      <c r="Z6" s="392"/>
      <c r="AA6" s="392"/>
      <c r="AB6" s="392"/>
      <c r="AC6" s="392"/>
      <c r="AD6" s="392"/>
      <c r="AE6" s="392"/>
    </row>
    <row r="7" spans="1:31" s="91" customFormat="1" ht="19.5" customHeight="1">
      <c r="A7" s="77"/>
      <c r="B7" s="666"/>
      <c r="C7" s="190"/>
      <c r="D7" s="190"/>
      <c r="E7" s="190"/>
      <c r="F7" s="667"/>
      <c r="G7" s="77"/>
      <c r="H7" s="396"/>
      <c r="I7" s="396"/>
      <c r="J7" s="394"/>
      <c r="K7" s="394"/>
      <c r="L7" s="394"/>
      <c r="M7" s="394"/>
      <c r="N7" s="394"/>
      <c r="O7" s="394"/>
      <c r="P7" s="394"/>
      <c r="Q7" s="394"/>
      <c r="R7" s="394"/>
      <c r="S7" s="394"/>
      <c r="T7" s="394"/>
      <c r="U7" s="394"/>
      <c r="V7" s="394"/>
      <c r="W7" s="394"/>
      <c r="X7" s="394"/>
      <c r="Y7" s="394"/>
      <c r="Z7" s="394"/>
      <c r="AA7" s="394"/>
      <c r="AB7" s="394"/>
      <c r="AC7" s="394"/>
      <c r="AD7" s="394"/>
      <c r="AE7" s="394"/>
    </row>
    <row r="8" spans="1:31" s="91" customFormat="1" ht="19.5" customHeight="1">
      <c r="A8" s="77"/>
      <c r="B8" s="666"/>
      <c r="C8" s="190"/>
      <c r="D8" s="190"/>
      <c r="E8" s="190"/>
      <c r="F8" s="667"/>
      <c r="G8" s="77"/>
      <c r="H8" s="396"/>
      <c r="I8" s="396"/>
      <c r="J8" s="394"/>
      <c r="K8" s="394"/>
      <c r="L8" s="394"/>
      <c r="M8" s="394"/>
      <c r="N8" s="394"/>
      <c r="O8" s="394"/>
      <c r="P8" s="394"/>
      <c r="Q8" s="394"/>
      <c r="R8" s="394"/>
      <c r="S8" s="394"/>
      <c r="T8" s="394"/>
      <c r="U8" s="394"/>
      <c r="V8" s="394"/>
      <c r="W8" s="394"/>
      <c r="X8" s="394"/>
      <c r="Y8" s="394"/>
      <c r="Z8" s="394"/>
      <c r="AA8" s="394"/>
      <c r="AB8" s="394"/>
      <c r="AC8" s="394"/>
      <c r="AD8" s="394"/>
      <c r="AE8" s="394"/>
    </row>
    <row r="9" spans="1:31" s="91" customFormat="1" ht="19.5" customHeight="1">
      <c r="A9" s="77"/>
      <c r="B9" s="666"/>
      <c r="C9" s="190"/>
      <c r="D9" s="190"/>
      <c r="E9" s="190"/>
      <c r="F9" s="667"/>
      <c r="G9" s="77"/>
      <c r="H9" s="396"/>
      <c r="I9" s="396"/>
      <c r="J9" s="394"/>
      <c r="K9" s="394"/>
      <c r="L9" s="394"/>
      <c r="M9" s="394"/>
      <c r="N9" s="394"/>
      <c r="O9" s="394"/>
      <c r="P9" s="394"/>
      <c r="Q9" s="394"/>
      <c r="R9" s="394"/>
      <c r="S9" s="394"/>
      <c r="T9" s="394"/>
      <c r="U9" s="394"/>
      <c r="V9" s="394"/>
      <c r="W9" s="394"/>
      <c r="X9" s="394"/>
      <c r="Y9" s="394"/>
      <c r="Z9" s="394"/>
      <c r="AA9" s="394"/>
      <c r="AB9" s="394"/>
      <c r="AC9" s="394"/>
      <c r="AD9" s="394"/>
      <c r="AE9" s="394"/>
    </row>
    <row r="10" spans="1:31" s="55" customFormat="1" ht="19.5" customHeight="1">
      <c r="A10" s="77"/>
      <c r="B10" s="666"/>
      <c r="C10" s="190"/>
      <c r="D10" s="190"/>
      <c r="E10" s="190"/>
      <c r="F10" s="668"/>
      <c r="G10" s="77"/>
      <c r="H10" s="396"/>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row>
    <row r="11" spans="1:31" s="55" customFormat="1" ht="19.5" customHeight="1">
      <c r="A11" s="77"/>
      <c r="B11" s="666"/>
      <c r="C11" s="190"/>
      <c r="D11" s="190"/>
      <c r="E11" s="190"/>
      <c r="F11" s="668"/>
      <c r="G11" s="77"/>
      <c r="H11" s="396"/>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row>
    <row r="12" spans="1:31" s="55" customFormat="1" ht="19.5" customHeight="1">
      <c r="A12" s="77"/>
      <c r="B12" s="666"/>
      <c r="C12" s="190"/>
      <c r="D12" s="190"/>
      <c r="E12" s="190"/>
      <c r="F12" s="668"/>
      <c r="G12" s="77"/>
      <c r="H12" s="396"/>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row>
    <row r="13" spans="1:31" s="55" customFormat="1" ht="22.5" customHeight="1">
      <c r="A13" s="77"/>
      <c r="B13" s="148"/>
      <c r="C13" s="602"/>
      <c r="D13" s="66"/>
      <c r="E13" s="66"/>
      <c r="F13" s="66"/>
      <c r="G13" s="77"/>
      <c r="H13" s="396"/>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row>
    <row r="14" spans="1:31" s="44" customFormat="1" ht="24.75" customHeight="1">
      <c r="A14" s="711" t="s">
        <v>766</v>
      </c>
      <c r="B14" s="712"/>
      <c r="C14" s="712"/>
      <c r="D14" s="712"/>
      <c r="E14" s="712"/>
      <c r="F14" s="712"/>
      <c r="G14" s="713"/>
      <c r="H14" s="436"/>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row>
    <row r="15" spans="1:31" s="55" customFormat="1" ht="48" customHeight="1">
      <c r="A15" s="62"/>
      <c r="B15" s="854" t="s">
        <v>673</v>
      </c>
      <c r="C15" s="854"/>
      <c r="D15" s="854"/>
      <c r="E15" s="854"/>
      <c r="F15" s="854"/>
      <c r="G15" s="2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row>
    <row r="16" spans="1:31" s="48" customFormat="1" ht="94.5" customHeight="1">
      <c r="A16" s="275"/>
      <c r="B16" s="848"/>
      <c r="C16" s="849"/>
      <c r="D16" s="849"/>
      <c r="E16" s="849"/>
      <c r="F16" s="850"/>
      <c r="G16" s="571"/>
      <c r="H16" s="603"/>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row>
    <row r="17" spans="1:31" s="55" customFormat="1" ht="22.5" customHeight="1">
      <c r="A17" s="604"/>
      <c r="B17" s="604"/>
      <c r="C17" s="604"/>
      <c r="D17" s="604"/>
      <c r="E17" s="604"/>
      <c r="F17" s="604"/>
      <c r="G17" s="604"/>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row>
    <row r="18" spans="1:31" s="44" customFormat="1" ht="24.75" customHeight="1">
      <c r="A18" s="851" t="s">
        <v>767</v>
      </c>
      <c r="B18" s="852"/>
      <c r="C18" s="852"/>
      <c r="D18" s="852"/>
      <c r="E18" s="852"/>
      <c r="F18" s="852"/>
      <c r="G18" s="853"/>
      <c r="H18" s="436"/>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row>
    <row r="19" spans="1:31" s="55" customFormat="1" ht="7.5" customHeight="1">
      <c r="A19" s="604"/>
      <c r="B19" s="604"/>
      <c r="C19" s="604"/>
      <c r="D19" s="604"/>
      <c r="E19" s="604"/>
      <c r="F19" s="604"/>
      <c r="G19" s="604"/>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row>
    <row r="20" spans="1:31" s="55" customFormat="1" ht="63.75" customHeight="1">
      <c r="A20" s="62"/>
      <c r="B20" s="854" t="s">
        <v>674</v>
      </c>
      <c r="C20" s="854"/>
      <c r="D20" s="854"/>
      <c r="E20" s="854"/>
      <c r="F20" s="854"/>
      <c r="G20" s="2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row>
    <row r="21" spans="1:31" s="55" customFormat="1" ht="9" customHeight="1">
      <c r="A21" s="62"/>
      <c r="B21" s="191"/>
      <c r="C21" s="225"/>
      <c r="D21" s="225"/>
      <c r="E21" s="225"/>
      <c r="F21" s="225"/>
      <c r="G21" s="2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row>
    <row r="22" spans="1:31" s="48" customFormat="1" ht="94.5" customHeight="1">
      <c r="A22" s="275"/>
      <c r="B22" s="848"/>
      <c r="C22" s="849"/>
      <c r="D22" s="849"/>
      <c r="E22" s="849"/>
      <c r="F22" s="850"/>
      <c r="G22" s="571"/>
      <c r="H22" s="603"/>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row>
    <row r="23" spans="1:31" s="55" customFormat="1" ht="22.5" customHeight="1">
      <c r="A23" s="77"/>
      <c r="B23" s="148"/>
      <c r="C23" s="602"/>
      <c r="D23" s="66"/>
      <c r="E23" s="66"/>
      <c r="F23" s="66"/>
      <c r="G23" s="77"/>
      <c r="H23" s="396"/>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row>
    <row r="24" spans="1:31" s="44" customFormat="1" ht="24.75" customHeight="1">
      <c r="A24" s="711" t="s">
        <v>768</v>
      </c>
      <c r="B24" s="712"/>
      <c r="C24" s="712"/>
      <c r="D24" s="712"/>
      <c r="E24" s="712"/>
      <c r="F24" s="712"/>
      <c r="G24" s="713"/>
      <c r="H24" s="436"/>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row>
    <row r="25" spans="1:31" s="55" customFormat="1" ht="7.5" customHeight="1">
      <c r="A25" s="62"/>
      <c r="B25" s="855"/>
      <c r="C25" s="855"/>
      <c r="D25" s="855"/>
      <c r="E25" s="855"/>
      <c r="F25" s="855"/>
      <c r="G25" s="2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row>
    <row r="26" spans="1:31" s="48" customFormat="1" ht="94.5" customHeight="1">
      <c r="A26" s="275" t="s">
        <v>461</v>
      </c>
      <c r="B26" s="848"/>
      <c r="C26" s="849"/>
      <c r="D26" s="849"/>
      <c r="E26" s="849"/>
      <c r="F26" s="850"/>
      <c r="G26" s="571"/>
      <c r="H26" s="603"/>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row>
    <row r="27" spans="1:31" s="48" customFormat="1" ht="10.5" customHeight="1">
      <c r="A27" s="275"/>
      <c r="B27" s="605"/>
      <c r="C27" s="606"/>
      <c r="D27" s="606"/>
      <c r="E27" s="606"/>
      <c r="F27" s="606"/>
      <c r="G27" s="571"/>
      <c r="H27" s="603"/>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row>
    <row r="28" spans="1:31" s="55" customFormat="1" ht="27" customHeight="1">
      <c r="A28" s="233"/>
      <c r="B28" s="769" t="str">
        <f>configuration!B1&amp;" - "&amp;Accueil!$F$19&amp;" "&amp;"/"&amp;" "&amp;Accueil!$F$23&amp;" "&amp;"/"&amp;" "&amp;Accueil!$F$25</f>
        <v>2018 -  /  / </v>
      </c>
      <c r="C28" s="769"/>
      <c r="D28" s="768" t="s">
        <v>877</v>
      </c>
      <c r="E28" s="768"/>
      <c r="F28" s="768"/>
      <c r="G28" s="233"/>
      <c r="H28" s="436"/>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row>
    <row r="29" s="487" customFormat="1" ht="39.75" customHeight="1">
      <c r="H29" s="389"/>
    </row>
    <row r="30" s="487" customFormat="1" ht="39.75" customHeight="1">
      <c r="H30" s="389"/>
    </row>
    <row r="31" s="487" customFormat="1" ht="39.75" customHeight="1">
      <c r="H31" s="389"/>
    </row>
    <row r="32" s="487" customFormat="1" ht="39.75" customHeight="1">
      <c r="H32" s="389"/>
    </row>
    <row r="33" s="487" customFormat="1" ht="39.75" customHeight="1">
      <c r="H33" s="389"/>
    </row>
    <row r="34" s="487" customFormat="1" ht="39.75" customHeight="1">
      <c r="H34" s="389"/>
    </row>
    <row r="35" s="487" customFormat="1" ht="39.75" customHeight="1">
      <c r="H35" s="389"/>
    </row>
    <row r="36" s="487" customFormat="1" ht="39.75" customHeight="1">
      <c r="H36" s="389"/>
    </row>
    <row r="37" s="487" customFormat="1" ht="39.75" customHeight="1">
      <c r="H37" s="389"/>
    </row>
    <row r="38" s="487" customFormat="1" ht="39.75" customHeight="1">
      <c r="H38" s="389"/>
    </row>
    <row r="39" s="487" customFormat="1" ht="39.75" customHeight="1">
      <c r="H39" s="389"/>
    </row>
    <row r="40" s="487" customFormat="1" ht="39.75" customHeight="1">
      <c r="H40" s="389"/>
    </row>
    <row r="41" s="487" customFormat="1" ht="39.75" customHeight="1">
      <c r="H41" s="389"/>
    </row>
    <row r="42" s="487" customFormat="1" ht="39.75" customHeight="1">
      <c r="H42" s="389"/>
    </row>
    <row r="43" s="487" customFormat="1" ht="39.75" customHeight="1">
      <c r="H43" s="389"/>
    </row>
    <row r="44" s="487" customFormat="1" ht="39.75" customHeight="1">
      <c r="H44" s="389"/>
    </row>
    <row r="45" s="487" customFormat="1" ht="39.75" customHeight="1">
      <c r="H45" s="389"/>
    </row>
    <row r="46" s="487" customFormat="1" ht="39.75" customHeight="1">
      <c r="H46" s="389"/>
    </row>
    <row r="47" s="487" customFormat="1" ht="39.75" customHeight="1">
      <c r="H47" s="389"/>
    </row>
    <row r="48" s="487" customFormat="1" ht="39.75" customHeight="1">
      <c r="H48" s="389"/>
    </row>
    <row r="49" s="487" customFormat="1" ht="39.75" customHeight="1">
      <c r="H49" s="389"/>
    </row>
    <row r="50" s="487" customFormat="1" ht="39.75" customHeight="1">
      <c r="H50" s="389"/>
    </row>
    <row r="51" s="487" customFormat="1" ht="39.75" customHeight="1">
      <c r="H51" s="389"/>
    </row>
    <row r="52" s="487" customFormat="1" ht="39.75" customHeight="1">
      <c r="H52" s="389"/>
    </row>
    <row r="53" s="487" customFormat="1" ht="39.75" customHeight="1">
      <c r="H53" s="389"/>
    </row>
    <row r="54" s="487" customFormat="1" ht="39.75" customHeight="1">
      <c r="H54" s="389"/>
    </row>
    <row r="55" s="487" customFormat="1" ht="39.75" customHeight="1">
      <c r="H55" s="389"/>
    </row>
    <row r="56" s="487" customFormat="1" ht="39.75" customHeight="1">
      <c r="H56" s="389"/>
    </row>
    <row r="57" s="487" customFormat="1" ht="39.75" customHeight="1">
      <c r="H57" s="389"/>
    </row>
    <row r="58" s="487" customFormat="1" ht="39.75" customHeight="1">
      <c r="H58" s="389"/>
    </row>
    <row r="59" s="487" customFormat="1" ht="39.75" customHeight="1">
      <c r="H59" s="389"/>
    </row>
    <row r="60" s="487" customFormat="1" ht="39.75" customHeight="1">
      <c r="H60" s="389"/>
    </row>
    <row r="61" s="487" customFormat="1" ht="39.75" customHeight="1">
      <c r="H61" s="389"/>
    </row>
    <row r="62" s="487" customFormat="1" ht="39.75" customHeight="1">
      <c r="H62" s="389"/>
    </row>
    <row r="63" s="487" customFormat="1" ht="39.75" customHeight="1">
      <c r="H63" s="389"/>
    </row>
    <row r="64" s="487" customFormat="1" ht="39.75" customHeight="1">
      <c r="H64" s="389"/>
    </row>
    <row r="65" s="487" customFormat="1" ht="39.75" customHeight="1">
      <c r="H65" s="389"/>
    </row>
    <row r="66" s="487" customFormat="1" ht="39.75" customHeight="1">
      <c r="H66" s="389"/>
    </row>
    <row r="67" s="487" customFormat="1" ht="39.75" customHeight="1">
      <c r="H67" s="389"/>
    </row>
    <row r="68" s="487" customFormat="1" ht="39.75" customHeight="1">
      <c r="H68" s="389"/>
    </row>
    <row r="69" s="487" customFormat="1" ht="39.75" customHeight="1">
      <c r="H69" s="389"/>
    </row>
    <row r="70" s="487" customFormat="1" ht="39.75" customHeight="1">
      <c r="H70" s="389"/>
    </row>
    <row r="71" s="487" customFormat="1" ht="39.75" customHeight="1">
      <c r="H71" s="389"/>
    </row>
    <row r="72" s="487" customFormat="1" ht="39.75" customHeight="1">
      <c r="H72" s="389"/>
    </row>
    <row r="73" s="487" customFormat="1" ht="39.75" customHeight="1">
      <c r="H73" s="389"/>
    </row>
    <row r="74" s="487" customFormat="1" ht="39.75" customHeight="1">
      <c r="H74" s="389"/>
    </row>
    <row r="75" s="487" customFormat="1" ht="39.75" customHeight="1">
      <c r="H75" s="389"/>
    </row>
    <row r="76" s="487" customFormat="1" ht="39.75" customHeight="1">
      <c r="H76" s="389"/>
    </row>
    <row r="77" s="487" customFormat="1" ht="39.75" customHeight="1">
      <c r="H77" s="389"/>
    </row>
    <row r="78" s="487" customFormat="1" ht="39.75" customHeight="1">
      <c r="H78" s="389"/>
    </row>
    <row r="79" s="487" customFormat="1" ht="39.75" customHeight="1">
      <c r="H79" s="389"/>
    </row>
    <row r="80" s="487" customFormat="1" ht="39.75" customHeight="1">
      <c r="H80" s="389"/>
    </row>
    <row r="81" s="487" customFormat="1" ht="39.75" customHeight="1">
      <c r="H81" s="389"/>
    </row>
    <row r="82" s="487" customFormat="1" ht="39.75" customHeight="1">
      <c r="H82" s="389"/>
    </row>
    <row r="83" s="487" customFormat="1" ht="39.75" customHeight="1">
      <c r="H83" s="389"/>
    </row>
    <row r="84" s="487" customFormat="1" ht="39.75" customHeight="1">
      <c r="H84" s="389"/>
    </row>
    <row r="85" s="487" customFormat="1" ht="39.75" customHeight="1">
      <c r="H85" s="389"/>
    </row>
    <row r="86" s="487" customFormat="1" ht="39.75" customHeight="1">
      <c r="H86" s="389"/>
    </row>
    <row r="87" s="487" customFormat="1" ht="39.75" customHeight="1">
      <c r="H87" s="389"/>
    </row>
    <row r="88" s="487" customFormat="1" ht="39.75" customHeight="1">
      <c r="H88" s="389"/>
    </row>
    <row r="89" s="487" customFormat="1" ht="39.75" customHeight="1">
      <c r="H89" s="389"/>
    </row>
    <row r="90" s="487" customFormat="1" ht="39.75" customHeight="1">
      <c r="H90" s="389"/>
    </row>
    <row r="91" s="487" customFormat="1" ht="39.75" customHeight="1">
      <c r="H91" s="389"/>
    </row>
    <row r="92" s="487" customFormat="1" ht="39.75" customHeight="1">
      <c r="H92" s="389"/>
    </row>
    <row r="93" s="487" customFormat="1" ht="39.75" customHeight="1">
      <c r="H93" s="389"/>
    </row>
    <row r="94" s="487" customFormat="1" ht="39.75" customHeight="1">
      <c r="H94" s="389"/>
    </row>
    <row r="95" s="487" customFormat="1" ht="39.75" customHeight="1">
      <c r="H95" s="389"/>
    </row>
    <row r="96" s="487" customFormat="1" ht="39.75" customHeight="1">
      <c r="H96" s="389"/>
    </row>
    <row r="97" s="487" customFormat="1" ht="39.75" customHeight="1">
      <c r="H97" s="389"/>
    </row>
    <row r="98" s="487" customFormat="1" ht="39.75" customHeight="1">
      <c r="H98" s="389"/>
    </row>
    <row r="99" s="487" customFormat="1" ht="39.75" customHeight="1">
      <c r="H99" s="389"/>
    </row>
    <row r="100" s="487" customFormat="1" ht="39.75" customHeight="1">
      <c r="H100" s="389"/>
    </row>
    <row r="101" s="487" customFormat="1" ht="39.75" customHeight="1">
      <c r="H101" s="389"/>
    </row>
    <row r="102" s="487" customFormat="1" ht="39.75" customHeight="1">
      <c r="H102" s="389"/>
    </row>
    <row r="103" s="487" customFormat="1" ht="39.75" customHeight="1">
      <c r="H103" s="389"/>
    </row>
    <row r="104" s="487" customFormat="1" ht="39.75" customHeight="1">
      <c r="H104" s="389"/>
    </row>
    <row r="105" s="487" customFormat="1" ht="39.75" customHeight="1">
      <c r="H105" s="389"/>
    </row>
    <row r="106" s="487" customFormat="1" ht="39.75" customHeight="1">
      <c r="H106" s="389"/>
    </row>
    <row r="107" s="487" customFormat="1" ht="39.75" customHeight="1">
      <c r="H107" s="389"/>
    </row>
    <row r="108" s="487" customFormat="1" ht="39.75" customHeight="1">
      <c r="H108" s="389"/>
    </row>
    <row r="109" s="487" customFormat="1" ht="39.75" customHeight="1">
      <c r="H109" s="389"/>
    </row>
    <row r="110" s="487" customFormat="1" ht="39.75" customHeight="1">
      <c r="H110" s="389"/>
    </row>
    <row r="111" s="487" customFormat="1" ht="39.75" customHeight="1">
      <c r="H111" s="389"/>
    </row>
    <row r="112" s="487" customFormat="1" ht="39.75" customHeight="1">
      <c r="H112" s="389"/>
    </row>
    <row r="113" s="487" customFormat="1" ht="39.75" customHeight="1">
      <c r="H113" s="389"/>
    </row>
    <row r="114" s="487" customFormat="1" ht="39.75" customHeight="1">
      <c r="H114" s="389"/>
    </row>
    <row r="115" s="487" customFormat="1" ht="39.75" customHeight="1">
      <c r="H115" s="389"/>
    </row>
    <row r="116" s="487" customFormat="1" ht="39.75" customHeight="1">
      <c r="H116" s="389"/>
    </row>
    <row r="117" s="487" customFormat="1" ht="39.75" customHeight="1">
      <c r="H117" s="389"/>
    </row>
    <row r="118" s="487" customFormat="1" ht="39.75" customHeight="1">
      <c r="H118" s="389"/>
    </row>
    <row r="119" s="487" customFormat="1" ht="39.75" customHeight="1">
      <c r="H119" s="389"/>
    </row>
    <row r="120" s="487" customFormat="1" ht="39.75" customHeight="1">
      <c r="H120" s="389"/>
    </row>
    <row r="121" s="487" customFormat="1" ht="39.75" customHeight="1">
      <c r="H121" s="389"/>
    </row>
    <row r="122" s="487" customFormat="1" ht="39.75" customHeight="1">
      <c r="H122" s="389"/>
    </row>
    <row r="123" s="487" customFormat="1" ht="39.75" customHeight="1">
      <c r="H123" s="389"/>
    </row>
    <row r="124" s="487" customFormat="1" ht="39.75" customHeight="1">
      <c r="H124" s="389"/>
    </row>
    <row r="125" s="487" customFormat="1" ht="39.75" customHeight="1">
      <c r="H125" s="389"/>
    </row>
    <row r="126" s="487" customFormat="1" ht="39.75" customHeight="1">
      <c r="H126" s="389"/>
    </row>
    <row r="127" s="487" customFormat="1" ht="39.75" customHeight="1">
      <c r="H127" s="389"/>
    </row>
    <row r="128" s="487" customFormat="1" ht="39.75" customHeight="1">
      <c r="H128" s="389"/>
    </row>
    <row r="129" s="487" customFormat="1" ht="39.75" customHeight="1">
      <c r="H129" s="389"/>
    </row>
    <row r="130" s="487" customFormat="1" ht="39.75" customHeight="1">
      <c r="H130" s="389"/>
    </row>
    <row r="131" s="487" customFormat="1" ht="39.75" customHeight="1">
      <c r="H131" s="389"/>
    </row>
    <row r="132" s="487" customFormat="1" ht="39.75" customHeight="1">
      <c r="H132" s="389"/>
    </row>
    <row r="133" s="487" customFormat="1" ht="39.75" customHeight="1">
      <c r="H133" s="389"/>
    </row>
    <row r="134" s="487" customFormat="1" ht="39.75" customHeight="1">
      <c r="H134" s="389"/>
    </row>
    <row r="135" s="487" customFormat="1" ht="39.75" customHeight="1">
      <c r="H135" s="389"/>
    </row>
    <row r="136" s="487" customFormat="1" ht="39.75" customHeight="1">
      <c r="H136" s="389"/>
    </row>
    <row r="137" s="487" customFormat="1" ht="39.75" customHeight="1">
      <c r="H137" s="389"/>
    </row>
    <row r="138" s="487" customFormat="1" ht="39.75" customHeight="1">
      <c r="H138" s="389"/>
    </row>
    <row r="139" s="487" customFormat="1" ht="39.75" customHeight="1">
      <c r="H139" s="389"/>
    </row>
    <row r="140" s="487" customFormat="1" ht="39.75" customHeight="1">
      <c r="H140" s="389"/>
    </row>
    <row r="141" s="487" customFormat="1" ht="39.75" customHeight="1">
      <c r="H141" s="389"/>
    </row>
    <row r="142" s="487" customFormat="1" ht="39.75" customHeight="1">
      <c r="H142" s="389"/>
    </row>
    <row r="143" s="487" customFormat="1" ht="39.75" customHeight="1">
      <c r="H143" s="389"/>
    </row>
    <row r="144" s="487" customFormat="1" ht="39.75" customHeight="1">
      <c r="H144" s="389"/>
    </row>
    <row r="145" s="487" customFormat="1" ht="39.75" customHeight="1">
      <c r="H145" s="389"/>
    </row>
    <row r="146" s="487" customFormat="1" ht="39.75" customHeight="1">
      <c r="H146" s="389"/>
    </row>
    <row r="147" s="487" customFormat="1" ht="39.75" customHeight="1">
      <c r="H147" s="389"/>
    </row>
    <row r="148" s="487" customFormat="1" ht="39.75" customHeight="1">
      <c r="H148" s="389"/>
    </row>
    <row r="149" s="487" customFormat="1" ht="39.75" customHeight="1">
      <c r="H149" s="389"/>
    </row>
    <row r="150" s="487" customFormat="1" ht="39.75" customHeight="1">
      <c r="H150" s="389"/>
    </row>
  </sheetData>
  <sheetProtection password="CD45" sheet="1" selectLockedCells="1"/>
  <mergeCells count="15">
    <mergeCell ref="A1:G1"/>
    <mergeCell ref="A3:D3"/>
    <mergeCell ref="F3:G3"/>
    <mergeCell ref="B5:F5"/>
    <mergeCell ref="A14:G14"/>
    <mergeCell ref="B15:F15"/>
    <mergeCell ref="B28:C28"/>
    <mergeCell ref="D28:F28"/>
    <mergeCell ref="B26:F26"/>
    <mergeCell ref="B16:F16"/>
    <mergeCell ref="A18:G18"/>
    <mergeCell ref="B20:F20"/>
    <mergeCell ref="B22:F22"/>
    <mergeCell ref="A24:G24"/>
    <mergeCell ref="B25:F25"/>
  </mergeCells>
  <dataValidations count="1">
    <dataValidation type="list" allowBlank="1" showInputMessage="1" showErrorMessage="1" sqref="C7:E12">
      <formula1>ouinon</formula1>
    </dataValidation>
  </dataValidations>
  <printOptions horizontalCentered="1" verticalCentered="1"/>
  <pageMargins left="0.2361111111111111" right="0" top="0" bottom="0" header="0.5118055555555555" footer="0.511805555555555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BC587"/>
  <sheetViews>
    <sheetView showGridLines="0" zoomScale="70" zoomScaleNormal="70" workbookViewId="0" topLeftCell="A1">
      <selection activeCell="C10" sqref="C10"/>
    </sheetView>
  </sheetViews>
  <sheetFormatPr defaultColWidth="10.875" defaultRowHeight="6" customHeight="1"/>
  <cols>
    <col min="1" max="1" width="1.875" style="44" customWidth="1"/>
    <col min="2" max="2" width="58.25390625" style="44" customWidth="1"/>
    <col min="3" max="3" width="22.875" style="44" customWidth="1"/>
    <col min="4" max="4" width="1.875" style="44" customWidth="1"/>
    <col min="5" max="5" width="58.375" style="44" customWidth="1"/>
    <col min="6" max="6" width="22.875" style="44" customWidth="1"/>
    <col min="7" max="7" width="1.875" style="44" customWidth="1"/>
    <col min="8" max="8" width="10.875" style="436" customWidth="1"/>
    <col min="9" max="11" width="10.875" style="445" customWidth="1"/>
    <col min="12" max="13" width="0" style="445" hidden="1" customWidth="1"/>
    <col min="14" max="55" width="10.875" style="445" customWidth="1"/>
    <col min="56" max="16384" width="10.875" style="44" customWidth="1"/>
  </cols>
  <sheetData>
    <row r="1" spans="1:9" ht="36.75" customHeight="1">
      <c r="A1" s="837" t="s">
        <v>857</v>
      </c>
      <c r="B1" s="837"/>
      <c r="C1" s="837"/>
      <c r="D1" s="837"/>
      <c r="E1" s="837"/>
      <c r="F1" s="837"/>
      <c r="G1" s="837"/>
      <c r="H1" s="446"/>
      <c r="I1" s="446"/>
    </row>
    <row r="2" spans="1:7" ht="32.25" customHeight="1">
      <c r="A2" s="844" t="s">
        <v>764</v>
      </c>
      <c r="B2" s="844"/>
      <c r="C2" s="844"/>
      <c r="D2" s="844"/>
      <c r="E2" s="845" t="str">
        <f>"EXERCICE "&amp;configuration!B1</f>
        <v>EXERCICE 2018</v>
      </c>
      <c r="F2" s="845"/>
      <c r="G2" s="845"/>
    </row>
    <row r="3" spans="1:55" s="105" customFormat="1" ht="4.5" customHeight="1">
      <c r="A3" s="66"/>
      <c r="B3" s="171"/>
      <c r="C3" s="66"/>
      <c r="D3" s="66"/>
      <c r="E3" s="66"/>
      <c r="F3" s="66"/>
      <c r="G3" s="129"/>
      <c r="H3" s="436"/>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row>
    <row r="4" spans="1:7" ht="24.75" customHeight="1">
      <c r="A4" s="125"/>
      <c r="B4" s="172" t="s">
        <v>518</v>
      </c>
      <c r="C4" s="838">
        <f>IF(Accueil!F19="","",Accueil!F19)</f>
      </c>
      <c r="D4" s="839"/>
      <c r="E4" s="839"/>
      <c r="F4" s="840"/>
      <c r="G4" s="125"/>
    </row>
    <row r="5" spans="1:7" ht="4.5" customHeight="1">
      <c r="A5" s="125"/>
      <c r="B5" s="173"/>
      <c r="C5" s="174"/>
      <c r="D5" s="174"/>
      <c r="E5" s="174"/>
      <c r="F5" s="174"/>
      <c r="G5" s="125"/>
    </row>
    <row r="6" spans="1:7" ht="24.75" customHeight="1">
      <c r="A6" s="125"/>
      <c r="B6" s="172" t="s">
        <v>459</v>
      </c>
      <c r="C6" s="838">
        <f>IF(Accueil!F23="","",Accueil!F23)</f>
      </c>
      <c r="D6" s="839"/>
      <c r="E6" s="839"/>
      <c r="F6" s="840"/>
      <c r="G6" s="125"/>
    </row>
    <row r="7" spans="1:7" ht="9" customHeight="1">
      <c r="A7" s="125"/>
      <c r="B7" s="172"/>
      <c r="C7" s="108"/>
      <c r="D7" s="108"/>
      <c r="E7" s="108"/>
      <c r="F7" s="108"/>
      <c r="G7" s="125"/>
    </row>
    <row r="8" spans="1:7" ht="24.75" customHeight="1">
      <c r="A8" s="125"/>
      <c r="B8" s="172" t="s">
        <v>460</v>
      </c>
      <c r="C8" s="841">
        <f>IF(Accueil!F25="","",Accueil!F25)</f>
      </c>
      <c r="D8" s="842"/>
      <c r="E8" s="842"/>
      <c r="F8" s="843"/>
      <c r="G8" s="125"/>
    </row>
    <row r="9" spans="1:7" ht="16.5" customHeight="1">
      <c r="A9" s="125"/>
      <c r="B9" s="107"/>
      <c r="C9" s="108"/>
      <c r="D9" s="108"/>
      <c r="E9" s="108"/>
      <c r="F9" s="108"/>
      <c r="G9" s="125"/>
    </row>
    <row r="10" spans="1:7" ht="27.75" customHeight="1">
      <c r="A10" s="125"/>
      <c r="B10" s="175" t="s">
        <v>519</v>
      </c>
      <c r="C10" s="665"/>
      <c r="D10" s="125"/>
      <c r="E10" s="302" t="s">
        <v>772</v>
      </c>
      <c r="F10" s="665"/>
      <c r="G10" s="125"/>
    </row>
    <row r="11" spans="1:7" ht="15.75" customHeight="1">
      <c r="A11" s="125"/>
      <c r="B11" s="176"/>
      <c r="C11" s="176"/>
      <c r="D11" s="125"/>
      <c r="E11" s="125"/>
      <c r="F11" s="125"/>
      <c r="G11" s="125"/>
    </row>
    <row r="12" spans="1:55" s="177" customFormat="1" ht="24.75" customHeight="1">
      <c r="A12" s="285"/>
      <c r="B12" s="345" t="s">
        <v>520</v>
      </c>
      <c r="C12" s="346" t="s">
        <v>647</v>
      </c>
      <c r="D12" s="65"/>
      <c r="E12" s="345" t="s">
        <v>522</v>
      </c>
      <c r="F12" s="346" t="s">
        <v>648</v>
      </c>
      <c r="G12" s="285"/>
      <c r="H12" s="599"/>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3"/>
      <c r="AY12" s="483"/>
      <c r="AZ12" s="483"/>
      <c r="BA12" s="483"/>
      <c r="BB12" s="483"/>
      <c r="BC12" s="483"/>
    </row>
    <row r="13" spans="1:7" ht="21.75" customHeight="1">
      <c r="A13" s="125"/>
      <c r="B13" s="830" t="s">
        <v>649</v>
      </c>
      <c r="C13" s="830"/>
      <c r="D13" s="65"/>
      <c r="E13" s="830" t="s">
        <v>650</v>
      </c>
      <c r="F13" s="830"/>
      <c r="G13" s="125"/>
    </row>
    <row r="14" spans="1:7" ht="25.5" customHeight="1">
      <c r="A14" s="125"/>
      <c r="B14" s="348" t="s">
        <v>523</v>
      </c>
      <c r="C14" s="349">
        <f>SUM(C15:C20)</f>
        <v>0</v>
      </c>
      <c r="D14" s="178"/>
      <c r="E14" s="348" t="s">
        <v>524</v>
      </c>
      <c r="F14" s="349">
        <f>SUM(F15:F17)</f>
        <v>0</v>
      </c>
      <c r="G14" s="125"/>
    </row>
    <row r="15" spans="1:13" ht="18.75" customHeight="1">
      <c r="A15" s="125"/>
      <c r="B15" s="350" t="s">
        <v>651</v>
      </c>
      <c r="C15" s="353"/>
      <c r="D15" s="179"/>
      <c r="E15" s="350" t="s">
        <v>525</v>
      </c>
      <c r="F15" s="353"/>
      <c r="G15" s="125"/>
      <c r="L15" s="484">
        <v>39447</v>
      </c>
      <c r="M15" s="484">
        <v>39812</v>
      </c>
    </row>
    <row r="16" spans="1:13" ht="19.5" customHeight="1">
      <c r="A16" s="125"/>
      <c r="B16" s="350" t="s">
        <v>526</v>
      </c>
      <c r="C16" s="353"/>
      <c r="D16" s="179"/>
      <c r="E16" s="360" t="s">
        <v>527</v>
      </c>
      <c r="F16" s="353"/>
      <c r="G16" s="125"/>
      <c r="L16" s="484">
        <v>39691</v>
      </c>
      <c r="M16" s="484">
        <v>39993</v>
      </c>
    </row>
    <row r="17" spans="1:7" ht="19.5" customHeight="1">
      <c r="A17" s="125"/>
      <c r="B17" s="350" t="s">
        <v>528</v>
      </c>
      <c r="C17" s="353"/>
      <c r="D17" s="179"/>
      <c r="E17" s="360" t="s">
        <v>529</v>
      </c>
      <c r="F17" s="353"/>
      <c r="G17" s="125"/>
    </row>
    <row r="18" spans="1:7" ht="18.75" customHeight="1">
      <c r="A18" s="125"/>
      <c r="B18" s="350" t="s">
        <v>530</v>
      </c>
      <c r="C18" s="351"/>
      <c r="D18" s="179"/>
      <c r="E18" s="831"/>
      <c r="F18" s="831"/>
      <c r="G18" s="125"/>
    </row>
    <row r="19" spans="1:7" ht="19.5" customHeight="1">
      <c r="A19" s="125"/>
      <c r="B19" s="350" t="s">
        <v>531</v>
      </c>
      <c r="C19" s="351"/>
      <c r="D19" s="179"/>
      <c r="E19" s="348" t="s">
        <v>856</v>
      </c>
      <c r="F19" s="354"/>
      <c r="G19" s="125"/>
    </row>
    <row r="20" spans="1:7" ht="19.5" customHeight="1">
      <c r="A20" s="125"/>
      <c r="B20" s="350" t="s">
        <v>532</v>
      </c>
      <c r="C20" s="351"/>
      <c r="D20" s="179"/>
      <c r="E20" s="846"/>
      <c r="F20" s="847"/>
      <c r="G20" s="125"/>
    </row>
    <row r="21" spans="1:7" ht="19.5" customHeight="1">
      <c r="A21" s="125"/>
      <c r="B21" s="348" t="s">
        <v>533</v>
      </c>
      <c r="C21" s="349">
        <f>SUM(C22:C28)</f>
        <v>0</v>
      </c>
      <c r="D21" s="178"/>
      <c r="E21" s="348" t="s">
        <v>652</v>
      </c>
      <c r="F21" s="349">
        <f>F22+F26+F30+F34+F35+F39+F40+F41+F42</f>
        <v>0</v>
      </c>
      <c r="G21" s="125"/>
    </row>
    <row r="22" spans="1:7" ht="19.5" customHeight="1">
      <c r="A22" s="125"/>
      <c r="B22" s="352" t="s">
        <v>653</v>
      </c>
      <c r="C22" s="353"/>
      <c r="D22" s="179"/>
      <c r="E22" s="359" t="s">
        <v>798</v>
      </c>
      <c r="F22" s="361">
        <f>SUM(F23:F25)</f>
        <v>0</v>
      </c>
      <c r="G22" s="125"/>
    </row>
    <row r="23" spans="1:7" ht="19.5" customHeight="1">
      <c r="A23" s="125"/>
      <c r="B23" s="352" t="s">
        <v>535</v>
      </c>
      <c r="C23" s="353"/>
      <c r="D23" s="179"/>
      <c r="E23" s="362"/>
      <c r="F23" s="353"/>
      <c r="G23" s="125"/>
    </row>
    <row r="24" spans="1:7" ht="19.5" customHeight="1">
      <c r="A24" s="125"/>
      <c r="B24" s="352" t="s">
        <v>536</v>
      </c>
      <c r="C24" s="353"/>
      <c r="D24" s="179"/>
      <c r="E24" s="362"/>
      <c r="F24" s="363"/>
      <c r="G24" s="125"/>
    </row>
    <row r="25" spans="1:7" ht="19.5" customHeight="1">
      <c r="A25" s="125"/>
      <c r="B25" s="352" t="s">
        <v>537</v>
      </c>
      <c r="C25" s="353"/>
      <c r="D25" s="179"/>
      <c r="E25" s="362"/>
      <c r="F25" s="363"/>
      <c r="G25" s="125"/>
    </row>
    <row r="26" spans="1:7" ht="19.5" customHeight="1">
      <c r="A26" s="125"/>
      <c r="B26" s="352" t="s">
        <v>538</v>
      </c>
      <c r="C26" s="351"/>
      <c r="D26" s="179"/>
      <c r="E26" s="359" t="s">
        <v>799</v>
      </c>
      <c r="F26" s="361">
        <f>SUM(F27:F29)</f>
        <v>0</v>
      </c>
      <c r="G26" s="125"/>
    </row>
    <row r="27" spans="1:7" ht="19.5" customHeight="1">
      <c r="A27" s="125"/>
      <c r="B27" s="352" t="s">
        <v>539</v>
      </c>
      <c r="C27" s="351"/>
      <c r="D27" s="179"/>
      <c r="E27" s="362"/>
      <c r="F27" s="353"/>
      <c r="G27" s="125"/>
    </row>
    <row r="28" spans="1:7" ht="19.5" customHeight="1">
      <c r="A28" s="125"/>
      <c r="B28" s="352" t="s">
        <v>654</v>
      </c>
      <c r="C28" s="351"/>
      <c r="D28" s="179"/>
      <c r="E28" s="362"/>
      <c r="F28" s="363"/>
      <c r="G28" s="125"/>
    </row>
    <row r="29" spans="1:7" ht="19.5" customHeight="1">
      <c r="A29" s="125"/>
      <c r="B29" s="348" t="s">
        <v>541</v>
      </c>
      <c r="C29" s="349">
        <f>SUM(C30:C36)</f>
        <v>0</v>
      </c>
      <c r="D29" s="178"/>
      <c r="E29" s="362"/>
      <c r="F29" s="353"/>
      <c r="G29" s="125"/>
    </row>
    <row r="30" spans="1:7" ht="19.5" customHeight="1">
      <c r="A30" s="125"/>
      <c r="B30" s="352" t="s">
        <v>542</v>
      </c>
      <c r="C30" s="351"/>
      <c r="D30" s="179"/>
      <c r="E30" s="359" t="s">
        <v>800</v>
      </c>
      <c r="F30" s="361">
        <f>SUM(F31:F33)</f>
        <v>0</v>
      </c>
      <c r="G30" s="125"/>
    </row>
    <row r="31" spans="1:7" ht="19.5" customHeight="1">
      <c r="A31" s="125"/>
      <c r="B31" s="352" t="s">
        <v>543</v>
      </c>
      <c r="C31" s="351"/>
      <c r="D31" s="179"/>
      <c r="E31" s="364"/>
      <c r="F31" s="363"/>
      <c r="G31" s="125"/>
    </row>
    <row r="32" spans="1:7" ht="19.5" customHeight="1">
      <c r="A32" s="125"/>
      <c r="B32" s="352" t="s">
        <v>655</v>
      </c>
      <c r="C32" s="351"/>
      <c r="D32" s="179"/>
      <c r="E32" s="364"/>
      <c r="F32" s="363"/>
      <c r="G32" s="125"/>
    </row>
    <row r="33" spans="1:7" ht="18.75" customHeight="1">
      <c r="A33" s="125"/>
      <c r="B33" s="352" t="s">
        <v>545</v>
      </c>
      <c r="C33" s="351"/>
      <c r="D33" s="179"/>
      <c r="E33" s="364"/>
      <c r="F33" s="363"/>
      <c r="G33" s="125"/>
    </row>
    <row r="34" spans="1:7" ht="19.5" customHeight="1">
      <c r="A34" s="125"/>
      <c r="B34" s="352" t="s">
        <v>546</v>
      </c>
      <c r="C34" s="351"/>
      <c r="D34" s="179"/>
      <c r="E34" s="359" t="s">
        <v>547</v>
      </c>
      <c r="F34" s="630"/>
      <c r="G34" s="125"/>
    </row>
    <row r="35" spans="1:7" ht="19.5" customHeight="1">
      <c r="A35" s="125"/>
      <c r="B35" s="352" t="s">
        <v>548</v>
      </c>
      <c r="C35" s="351"/>
      <c r="D35" s="179"/>
      <c r="E35" s="359" t="s">
        <v>814</v>
      </c>
      <c r="F35" s="361">
        <f>SUM(F36:F38)</f>
        <v>0</v>
      </c>
      <c r="G35" s="125"/>
    </row>
    <row r="36" spans="1:7" ht="19.5" customHeight="1">
      <c r="A36" s="125"/>
      <c r="B36" s="352" t="s">
        <v>656</v>
      </c>
      <c r="C36" s="351"/>
      <c r="D36" s="179"/>
      <c r="E36" s="645"/>
      <c r="F36" s="363"/>
      <c r="G36" s="125"/>
    </row>
    <row r="37" spans="1:7" ht="19.5" customHeight="1">
      <c r="A37" s="125"/>
      <c r="B37" s="348" t="s">
        <v>550</v>
      </c>
      <c r="C37" s="349">
        <f>SUM(C38:C39)</f>
        <v>0</v>
      </c>
      <c r="D37" s="178"/>
      <c r="E37" s="365"/>
      <c r="F37" s="353"/>
      <c r="G37" s="125"/>
    </row>
    <row r="38" spans="1:7" ht="19.5" customHeight="1">
      <c r="A38" s="125"/>
      <c r="B38" s="352" t="s">
        <v>551</v>
      </c>
      <c r="C38" s="351"/>
      <c r="D38" s="179"/>
      <c r="E38" s="364"/>
      <c r="F38" s="363"/>
      <c r="G38" s="125"/>
    </row>
    <row r="39" spans="1:7" ht="19.5" customHeight="1">
      <c r="A39" s="125"/>
      <c r="B39" s="352" t="s">
        <v>552</v>
      </c>
      <c r="C39" s="351"/>
      <c r="D39" s="179"/>
      <c r="E39" s="366" t="s">
        <v>657</v>
      </c>
      <c r="F39" s="630"/>
      <c r="G39" s="125"/>
    </row>
    <row r="40" spans="1:7" ht="19.5" customHeight="1">
      <c r="A40" s="125"/>
      <c r="B40" s="348" t="s">
        <v>554</v>
      </c>
      <c r="C40" s="349">
        <f>SUM(C41:C43)</f>
        <v>0</v>
      </c>
      <c r="D40" s="178"/>
      <c r="E40" s="366" t="s">
        <v>555</v>
      </c>
      <c r="F40" s="630"/>
      <c r="G40" s="125"/>
    </row>
    <row r="41" spans="1:7" ht="19.5" customHeight="1">
      <c r="A41" s="125"/>
      <c r="B41" s="352" t="s">
        <v>556</v>
      </c>
      <c r="C41" s="353"/>
      <c r="D41" s="179"/>
      <c r="E41" s="366" t="s">
        <v>820</v>
      </c>
      <c r="F41" s="630"/>
      <c r="G41" s="125"/>
    </row>
    <row r="42" spans="1:7" ht="19.5" customHeight="1">
      <c r="A42" s="125"/>
      <c r="B42" s="352" t="s">
        <v>557</v>
      </c>
      <c r="C42" s="353"/>
      <c r="D42" s="179"/>
      <c r="E42" s="366" t="s">
        <v>658</v>
      </c>
      <c r="F42" s="630"/>
      <c r="G42" s="125"/>
    </row>
    <row r="43" spans="1:7" ht="19.5" customHeight="1">
      <c r="A43" s="125"/>
      <c r="B43" s="352" t="s">
        <v>559</v>
      </c>
      <c r="C43" s="353"/>
      <c r="D43" s="179"/>
      <c r="E43" s="832"/>
      <c r="F43" s="833"/>
      <c r="G43" s="125"/>
    </row>
    <row r="44" spans="1:7" ht="24.75" customHeight="1">
      <c r="A44" s="125"/>
      <c r="B44" s="348" t="s">
        <v>560</v>
      </c>
      <c r="C44" s="354"/>
      <c r="D44" s="178"/>
      <c r="E44" s="367" t="s">
        <v>561</v>
      </c>
      <c r="F44" s="354"/>
      <c r="G44" s="125"/>
    </row>
    <row r="45" spans="1:55" s="45" customFormat="1" ht="24.75" customHeight="1">
      <c r="A45" s="125"/>
      <c r="B45" s="348" t="s">
        <v>562</v>
      </c>
      <c r="C45" s="354"/>
      <c r="D45" s="178"/>
      <c r="E45" s="368" t="s">
        <v>563</v>
      </c>
      <c r="F45" s="354"/>
      <c r="G45" s="125"/>
      <c r="H45" s="436"/>
      <c r="I45" s="445"/>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36"/>
    </row>
    <row r="46" spans="1:7" ht="22.5" customHeight="1">
      <c r="A46" s="125"/>
      <c r="B46" s="348" t="s">
        <v>564</v>
      </c>
      <c r="C46" s="354"/>
      <c r="D46" s="178"/>
      <c r="E46" s="368" t="s">
        <v>565</v>
      </c>
      <c r="F46" s="354"/>
      <c r="G46" s="125"/>
    </row>
    <row r="47" spans="1:7" ht="33.75" customHeight="1">
      <c r="A47" s="125"/>
      <c r="B47" s="355" t="s">
        <v>566</v>
      </c>
      <c r="C47" s="354"/>
      <c r="D47" s="178"/>
      <c r="E47" s="369" t="s">
        <v>567</v>
      </c>
      <c r="F47" s="354"/>
      <c r="G47" s="125"/>
    </row>
    <row r="48" spans="1:7" ht="24.75" customHeight="1">
      <c r="A48" s="125"/>
      <c r="B48" s="355" t="s">
        <v>568</v>
      </c>
      <c r="C48" s="354"/>
      <c r="D48" s="178"/>
      <c r="E48" s="369" t="s">
        <v>569</v>
      </c>
      <c r="F48" s="354"/>
      <c r="G48" s="125"/>
    </row>
    <row r="49" spans="1:7" ht="22.5" customHeight="1">
      <c r="A49" s="125"/>
      <c r="B49" s="356" t="s">
        <v>659</v>
      </c>
      <c r="C49" s="357">
        <f>C47+C46+C45+C44+C40+C37+C29+C21+C14+C48</f>
        <v>0</v>
      </c>
      <c r="D49" s="178"/>
      <c r="E49" s="356" t="s">
        <v>660</v>
      </c>
      <c r="F49" s="357">
        <f>F14+F19+F21+F44+F45+F46+F47+F48</f>
        <v>0</v>
      </c>
      <c r="G49" s="125"/>
    </row>
    <row r="50" spans="1:7" ht="9.75" customHeight="1">
      <c r="A50" s="125"/>
      <c r="B50" s="180"/>
      <c r="C50" s="181"/>
      <c r="D50" s="178"/>
      <c r="E50" s="180"/>
      <c r="F50" s="181"/>
      <c r="G50" s="125"/>
    </row>
    <row r="51" spans="1:7" ht="24.75" customHeight="1">
      <c r="A51" s="125"/>
      <c r="B51" s="830" t="s">
        <v>661</v>
      </c>
      <c r="C51" s="830"/>
      <c r="D51" s="65"/>
      <c r="E51" s="830" t="s">
        <v>662</v>
      </c>
      <c r="F51" s="830"/>
      <c r="G51" s="125"/>
    </row>
    <row r="52" spans="1:55" s="45" customFormat="1" ht="19.5" customHeight="1">
      <c r="A52" s="125"/>
      <c r="B52" s="358" t="s">
        <v>663</v>
      </c>
      <c r="C52" s="353"/>
      <c r="D52" s="182"/>
      <c r="E52" s="364"/>
      <c r="F52" s="363"/>
      <c r="G52" s="125"/>
      <c r="H52" s="436"/>
      <c r="I52" s="445"/>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6"/>
      <c r="AZ52" s="436"/>
      <c r="BA52" s="436"/>
      <c r="BB52" s="436"/>
      <c r="BC52" s="436"/>
    </row>
    <row r="53" spans="1:7" ht="19.5" customHeight="1">
      <c r="A53" s="125"/>
      <c r="B53" s="358" t="s">
        <v>664</v>
      </c>
      <c r="C53" s="353"/>
      <c r="D53" s="182"/>
      <c r="E53" s="364"/>
      <c r="F53" s="363"/>
      <c r="G53" s="125"/>
    </row>
    <row r="54" spans="1:7" ht="19.5" customHeight="1">
      <c r="A54" s="125"/>
      <c r="B54" s="358" t="s">
        <v>665</v>
      </c>
      <c r="C54" s="353"/>
      <c r="D54" s="182"/>
      <c r="E54" s="364"/>
      <c r="F54" s="363"/>
      <c r="G54" s="125"/>
    </row>
    <row r="55" spans="1:7" ht="22.5" customHeight="1">
      <c r="A55" s="125"/>
      <c r="B55" s="356" t="s">
        <v>666</v>
      </c>
      <c r="C55" s="357">
        <f>SUM(C52:C54)</f>
        <v>0</v>
      </c>
      <c r="D55" s="182"/>
      <c r="E55" s="356" t="s">
        <v>667</v>
      </c>
      <c r="F55" s="357">
        <f>SUM(F52:F54)</f>
        <v>0</v>
      </c>
      <c r="G55" s="125"/>
    </row>
    <row r="56" spans="1:7" ht="9.75" customHeight="1">
      <c r="A56" s="125"/>
      <c r="B56" s="180"/>
      <c r="C56" s="181"/>
      <c r="D56" s="182"/>
      <c r="E56" s="180"/>
      <c r="F56" s="181"/>
      <c r="G56" s="125"/>
    </row>
    <row r="57" spans="1:7" ht="22.5" customHeight="1">
      <c r="A57" s="125"/>
      <c r="B57" s="356" t="s">
        <v>668</v>
      </c>
      <c r="C57" s="357">
        <f>C55+C49</f>
        <v>0</v>
      </c>
      <c r="D57" s="178"/>
      <c r="E57" s="356" t="s">
        <v>669</v>
      </c>
      <c r="F57" s="357">
        <f>F55+F49</f>
        <v>0</v>
      </c>
      <c r="G57" s="125"/>
    </row>
    <row r="58" spans="1:7" ht="24.75" customHeight="1">
      <c r="A58" s="125"/>
      <c r="B58" s="348" t="s">
        <v>572</v>
      </c>
      <c r="C58" s="349">
        <f>SUM(C59:C61)</f>
        <v>0</v>
      </c>
      <c r="D58" s="178"/>
      <c r="E58" s="348" t="s">
        <v>573</v>
      </c>
      <c r="F58" s="349">
        <f>SUM(F59:F61)</f>
        <v>0</v>
      </c>
      <c r="G58" s="125"/>
    </row>
    <row r="59" spans="1:55" s="45" customFormat="1" ht="19.5" customHeight="1">
      <c r="A59" s="125"/>
      <c r="B59" s="359" t="s">
        <v>574</v>
      </c>
      <c r="C59" s="353"/>
      <c r="D59" s="179"/>
      <c r="E59" s="370" t="s">
        <v>575</v>
      </c>
      <c r="F59" s="351"/>
      <c r="G59" s="125"/>
      <c r="H59" s="436"/>
      <c r="I59" s="445"/>
      <c r="J59" s="436"/>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c r="AN59" s="436"/>
      <c r="AO59" s="436"/>
      <c r="AP59" s="436"/>
      <c r="AQ59" s="436"/>
      <c r="AR59" s="436"/>
      <c r="AS59" s="436"/>
      <c r="AT59" s="436"/>
      <c r="AU59" s="436"/>
      <c r="AV59" s="436"/>
      <c r="AW59" s="436"/>
      <c r="AX59" s="436"/>
      <c r="AY59" s="436"/>
      <c r="AZ59" s="436"/>
      <c r="BA59" s="436"/>
      <c r="BB59" s="436"/>
      <c r="BC59" s="436"/>
    </row>
    <row r="60" spans="1:7" ht="19.5" customHeight="1">
      <c r="A60" s="125"/>
      <c r="B60" s="352" t="s">
        <v>815</v>
      </c>
      <c r="C60" s="353"/>
      <c r="D60" s="179"/>
      <c r="E60" s="352" t="s">
        <v>576</v>
      </c>
      <c r="F60" s="351"/>
      <c r="G60" s="125"/>
    </row>
    <row r="61" spans="1:7" ht="19.5" customHeight="1">
      <c r="A61" s="125"/>
      <c r="B61" s="359" t="s">
        <v>577</v>
      </c>
      <c r="C61" s="353"/>
      <c r="D61" s="179"/>
      <c r="E61" s="352" t="s">
        <v>578</v>
      </c>
      <c r="F61" s="351"/>
      <c r="G61" s="125"/>
    </row>
    <row r="62" spans="1:7" ht="22.5" customHeight="1">
      <c r="A62" s="125"/>
      <c r="B62" s="347" t="s">
        <v>579</v>
      </c>
      <c r="C62" s="357">
        <f>C58+C57</f>
        <v>0</v>
      </c>
      <c r="D62" s="183"/>
      <c r="E62" s="347" t="s">
        <v>580</v>
      </c>
      <c r="F62" s="357">
        <f>F58+F57</f>
        <v>0</v>
      </c>
      <c r="G62" s="125"/>
    </row>
    <row r="63" spans="1:7" ht="11.25" customHeight="1">
      <c r="A63" s="48"/>
      <c r="B63" s="184"/>
      <c r="C63" s="184"/>
      <c r="D63" s="185"/>
      <c r="E63" s="184"/>
      <c r="F63" s="184"/>
      <c r="G63" s="48"/>
    </row>
    <row r="64" spans="1:7" ht="21" customHeight="1">
      <c r="A64" s="48"/>
      <c r="B64" s="835">
        <f>IF(F57=0,"","La subvention sollicitée de "&amp;F19&amp;" euros, objet de la présente demande représente "&amp;ROUND(F19/F57*100,2)&amp;" % du total des produits du projet")</f>
      </c>
      <c r="C64" s="835"/>
      <c r="D64" s="835"/>
      <c r="E64" s="835"/>
      <c r="F64" s="835"/>
      <c r="G64" s="48"/>
    </row>
    <row r="65" spans="1:7" ht="21" customHeight="1">
      <c r="A65" s="48"/>
      <c r="B65" s="836">
        <f>IF(F57=0,"","(Montant sollicité Politique de la Ville/Total des ressources) x 100")</f>
      </c>
      <c r="C65" s="836"/>
      <c r="D65" s="836"/>
      <c r="E65" s="836"/>
      <c r="F65" s="836"/>
      <c r="G65" s="48"/>
    </row>
    <row r="66" spans="1:7" ht="6" customHeight="1">
      <c r="A66" s="48"/>
      <c r="B66" s="184"/>
      <c r="C66" s="184"/>
      <c r="D66" s="185"/>
      <c r="E66" s="184"/>
      <c r="F66" s="184"/>
      <c r="G66" s="48"/>
    </row>
    <row r="67" spans="1:7" ht="46.5" customHeight="1">
      <c r="A67" s="48"/>
      <c r="B67" s="834" t="s">
        <v>821</v>
      </c>
      <c r="C67" s="834"/>
      <c r="D67" s="834"/>
      <c r="E67" s="834"/>
      <c r="F67" s="834"/>
      <c r="G67" s="48"/>
    </row>
    <row r="68" spans="1:7" ht="7.5" customHeight="1">
      <c r="A68" s="48"/>
      <c r="B68" s="286"/>
      <c r="C68" s="286"/>
      <c r="D68" s="286"/>
      <c r="E68" s="287"/>
      <c r="F68" s="287"/>
      <c r="G68" s="48"/>
    </row>
    <row r="69" spans="1:7" ht="25.5" customHeight="1">
      <c r="A69" s="288"/>
      <c r="B69" s="828" t="str">
        <f>configuration!B1&amp;" - "&amp;Accueil!$F$19&amp;" "&amp;"/"&amp;" "&amp;Accueil!$F$23&amp;" "&amp;"/"&amp;" "&amp;Accueil!$F$25</f>
        <v>2018 -  /  / </v>
      </c>
      <c r="C69" s="828"/>
      <c r="D69" s="76"/>
      <c r="E69" s="829" t="s">
        <v>872</v>
      </c>
      <c r="F69" s="829"/>
      <c r="G69" s="288"/>
    </row>
    <row r="70" s="445" customFormat="1" ht="6" customHeight="1">
      <c r="H70" s="436"/>
    </row>
    <row r="71" s="445" customFormat="1" ht="6" customHeight="1">
      <c r="H71" s="436"/>
    </row>
    <row r="72" s="445" customFormat="1" ht="6" customHeight="1">
      <c r="H72" s="436"/>
    </row>
    <row r="73" s="445" customFormat="1" ht="6" customHeight="1">
      <c r="H73" s="436"/>
    </row>
    <row r="74" s="445" customFormat="1" ht="6" customHeight="1">
      <c r="H74" s="436"/>
    </row>
    <row r="75" s="445" customFormat="1" ht="6" customHeight="1">
      <c r="H75" s="436"/>
    </row>
    <row r="76" s="445" customFormat="1" ht="6" customHeight="1">
      <c r="H76" s="436"/>
    </row>
    <row r="77" s="445" customFormat="1" ht="6" customHeight="1">
      <c r="H77" s="436"/>
    </row>
    <row r="78" s="445" customFormat="1" ht="6" customHeight="1">
      <c r="H78" s="436"/>
    </row>
    <row r="79" s="445" customFormat="1" ht="6" customHeight="1">
      <c r="H79" s="436"/>
    </row>
    <row r="80" s="445" customFormat="1" ht="6" customHeight="1">
      <c r="H80" s="436"/>
    </row>
    <row r="81" s="445" customFormat="1" ht="6" customHeight="1">
      <c r="H81" s="436"/>
    </row>
    <row r="82" s="445" customFormat="1" ht="6" customHeight="1">
      <c r="H82" s="436"/>
    </row>
    <row r="83" s="445" customFormat="1" ht="6" customHeight="1">
      <c r="H83" s="436"/>
    </row>
    <row r="84" s="445" customFormat="1" ht="6" customHeight="1">
      <c r="H84" s="436"/>
    </row>
    <row r="85" s="445" customFormat="1" ht="6" customHeight="1">
      <c r="H85" s="436"/>
    </row>
    <row r="86" s="445" customFormat="1" ht="6" customHeight="1">
      <c r="H86" s="436"/>
    </row>
    <row r="87" s="445" customFormat="1" ht="6" customHeight="1">
      <c r="H87" s="436"/>
    </row>
    <row r="88" s="445" customFormat="1" ht="6" customHeight="1">
      <c r="H88" s="436"/>
    </row>
    <row r="89" s="445" customFormat="1" ht="6" customHeight="1">
      <c r="H89" s="436"/>
    </row>
    <row r="90" s="445" customFormat="1" ht="6" customHeight="1">
      <c r="H90" s="436"/>
    </row>
    <row r="91" s="445" customFormat="1" ht="6" customHeight="1">
      <c r="H91" s="436"/>
    </row>
    <row r="92" s="445" customFormat="1" ht="6" customHeight="1">
      <c r="H92" s="436"/>
    </row>
    <row r="93" s="445" customFormat="1" ht="6" customHeight="1">
      <c r="H93" s="436"/>
    </row>
    <row r="94" s="445" customFormat="1" ht="6" customHeight="1">
      <c r="H94" s="436"/>
    </row>
    <row r="95" s="445" customFormat="1" ht="6" customHeight="1">
      <c r="H95" s="436"/>
    </row>
    <row r="96" s="445" customFormat="1" ht="6" customHeight="1">
      <c r="H96" s="436"/>
    </row>
    <row r="97" s="445" customFormat="1" ht="6" customHeight="1">
      <c r="H97" s="436"/>
    </row>
    <row r="98" s="445" customFormat="1" ht="6" customHeight="1">
      <c r="H98" s="436"/>
    </row>
    <row r="99" s="445" customFormat="1" ht="6" customHeight="1">
      <c r="H99" s="436"/>
    </row>
    <row r="100" s="445" customFormat="1" ht="6" customHeight="1">
      <c r="H100" s="436"/>
    </row>
    <row r="101" s="445" customFormat="1" ht="6" customHeight="1">
      <c r="H101" s="436"/>
    </row>
    <row r="102" s="445" customFormat="1" ht="6" customHeight="1">
      <c r="H102" s="436"/>
    </row>
    <row r="103" s="445" customFormat="1" ht="6" customHeight="1">
      <c r="H103" s="436"/>
    </row>
    <row r="104" s="445" customFormat="1" ht="6" customHeight="1">
      <c r="H104" s="436"/>
    </row>
    <row r="105" s="445" customFormat="1" ht="6" customHeight="1">
      <c r="H105" s="436"/>
    </row>
    <row r="106" s="445" customFormat="1" ht="6" customHeight="1">
      <c r="H106" s="436"/>
    </row>
    <row r="107" s="445" customFormat="1" ht="6" customHeight="1">
      <c r="H107" s="436"/>
    </row>
    <row r="108" s="445" customFormat="1" ht="6" customHeight="1">
      <c r="H108" s="436"/>
    </row>
    <row r="109" s="445" customFormat="1" ht="6" customHeight="1">
      <c r="H109" s="436"/>
    </row>
    <row r="110" s="445" customFormat="1" ht="6" customHeight="1">
      <c r="H110" s="436"/>
    </row>
    <row r="111" s="445" customFormat="1" ht="6" customHeight="1">
      <c r="H111" s="436"/>
    </row>
    <row r="112" s="445" customFormat="1" ht="6" customHeight="1">
      <c r="H112" s="436"/>
    </row>
    <row r="113" s="445" customFormat="1" ht="6" customHeight="1">
      <c r="H113" s="436"/>
    </row>
    <row r="114" s="445" customFormat="1" ht="6" customHeight="1">
      <c r="H114" s="436"/>
    </row>
    <row r="115" s="445" customFormat="1" ht="6" customHeight="1">
      <c r="H115" s="436"/>
    </row>
    <row r="116" s="445" customFormat="1" ht="6" customHeight="1">
      <c r="H116" s="436"/>
    </row>
    <row r="117" s="445" customFormat="1" ht="6" customHeight="1">
      <c r="H117" s="436"/>
    </row>
    <row r="118" s="445" customFormat="1" ht="6" customHeight="1">
      <c r="H118" s="436"/>
    </row>
    <row r="119" s="445" customFormat="1" ht="6" customHeight="1">
      <c r="H119" s="436"/>
    </row>
    <row r="120" s="445" customFormat="1" ht="6" customHeight="1">
      <c r="H120" s="436"/>
    </row>
    <row r="121" s="445" customFormat="1" ht="6" customHeight="1">
      <c r="H121" s="436"/>
    </row>
    <row r="122" s="445" customFormat="1" ht="6" customHeight="1">
      <c r="H122" s="436"/>
    </row>
    <row r="123" s="445" customFormat="1" ht="6" customHeight="1">
      <c r="H123" s="436"/>
    </row>
    <row r="124" s="445" customFormat="1" ht="6" customHeight="1">
      <c r="H124" s="436"/>
    </row>
    <row r="125" s="445" customFormat="1" ht="6" customHeight="1">
      <c r="H125" s="436"/>
    </row>
    <row r="126" s="445" customFormat="1" ht="6" customHeight="1">
      <c r="H126" s="436"/>
    </row>
    <row r="127" s="445" customFormat="1" ht="6" customHeight="1">
      <c r="H127" s="436"/>
    </row>
    <row r="128" s="445" customFormat="1" ht="6" customHeight="1">
      <c r="H128" s="436"/>
    </row>
    <row r="129" s="445" customFormat="1" ht="6" customHeight="1">
      <c r="H129" s="436"/>
    </row>
    <row r="130" s="445" customFormat="1" ht="6" customHeight="1">
      <c r="H130" s="436"/>
    </row>
    <row r="131" s="445" customFormat="1" ht="6" customHeight="1">
      <c r="H131" s="436"/>
    </row>
    <row r="132" s="445" customFormat="1" ht="6" customHeight="1">
      <c r="H132" s="436"/>
    </row>
    <row r="133" s="445" customFormat="1" ht="6" customHeight="1">
      <c r="H133" s="436"/>
    </row>
    <row r="134" s="445" customFormat="1" ht="6" customHeight="1">
      <c r="H134" s="436"/>
    </row>
    <row r="135" s="445" customFormat="1" ht="6" customHeight="1">
      <c r="H135" s="436"/>
    </row>
    <row r="136" s="445" customFormat="1" ht="6" customHeight="1">
      <c r="H136" s="436"/>
    </row>
    <row r="137" s="445" customFormat="1" ht="6" customHeight="1">
      <c r="H137" s="436"/>
    </row>
    <row r="138" s="445" customFormat="1" ht="6" customHeight="1">
      <c r="H138" s="436"/>
    </row>
    <row r="139" s="445" customFormat="1" ht="6" customHeight="1">
      <c r="H139" s="436"/>
    </row>
    <row r="140" s="445" customFormat="1" ht="6" customHeight="1">
      <c r="H140" s="436"/>
    </row>
    <row r="141" s="445" customFormat="1" ht="6" customHeight="1">
      <c r="H141" s="436"/>
    </row>
    <row r="142" s="445" customFormat="1" ht="6" customHeight="1">
      <c r="H142" s="436"/>
    </row>
    <row r="143" s="445" customFormat="1" ht="6" customHeight="1">
      <c r="H143" s="436"/>
    </row>
    <row r="144" s="445" customFormat="1" ht="6" customHeight="1">
      <c r="H144" s="436"/>
    </row>
    <row r="145" s="445" customFormat="1" ht="6" customHeight="1">
      <c r="H145" s="436"/>
    </row>
    <row r="146" s="445" customFormat="1" ht="6" customHeight="1">
      <c r="H146" s="436"/>
    </row>
    <row r="147" s="445" customFormat="1" ht="6" customHeight="1">
      <c r="H147" s="436"/>
    </row>
    <row r="148" s="445" customFormat="1" ht="6" customHeight="1">
      <c r="H148" s="436"/>
    </row>
    <row r="149" s="445" customFormat="1" ht="6" customHeight="1">
      <c r="H149" s="436"/>
    </row>
    <row r="150" s="445" customFormat="1" ht="6" customHeight="1">
      <c r="H150" s="436"/>
    </row>
    <row r="151" s="445" customFormat="1" ht="6" customHeight="1">
      <c r="H151" s="436"/>
    </row>
    <row r="152" s="445" customFormat="1" ht="6" customHeight="1">
      <c r="H152" s="436"/>
    </row>
    <row r="153" s="445" customFormat="1" ht="6" customHeight="1">
      <c r="H153" s="436"/>
    </row>
    <row r="154" s="445" customFormat="1" ht="6" customHeight="1">
      <c r="H154" s="436"/>
    </row>
    <row r="155" s="445" customFormat="1" ht="6" customHeight="1">
      <c r="H155" s="436"/>
    </row>
    <row r="156" s="445" customFormat="1" ht="6" customHeight="1">
      <c r="H156" s="436"/>
    </row>
    <row r="157" s="445" customFormat="1" ht="6" customHeight="1">
      <c r="H157" s="436"/>
    </row>
    <row r="158" s="445" customFormat="1" ht="6" customHeight="1">
      <c r="H158" s="436"/>
    </row>
    <row r="159" s="445" customFormat="1" ht="6" customHeight="1">
      <c r="H159" s="436"/>
    </row>
    <row r="160" s="445" customFormat="1" ht="6" customHeight="1">
      <c r="H160" s="436"/>
    </row>
    <row r="161" s="445" customFormat="1" ht="6" customHeight="1">
      <c r="H161" s="436"/>
    </row>
    <row r="162" s="445" customFormat="1" ht="6" customHeight="1">
      <c r="H162" s="436"/>
    </row>
    <row r="163" s="445" customFormat="1" ht="6" customHeight="1">
      <c r="H163" s="436"/>
    </row>
    <row r="164" s="445" customFormat="1" ht="6" customHeight="1">
      <c r="H164" s="436"/>
    </row>
    <row r="165" s="445" customFormat="1" ht="6" customHeight="1">
      <c r="H165" s="436"/>
    </row>
    <row r="166" s="445" customFormat="1" ht="6" customHeight="1">
      <c r="H166" s="436"/>
    </row>
    <row r="167" s="445" customFormat="1" ht="6" customHeight="1">
      <c r="H167" s="436"/>
    </row>
    <row r="168" s="445" customFormat="1" ht="6" customHeight="1">
      <c r="H168" s="436"/>
    </row>
    <row r="169" s="445" customFormat="1" ht="6" customHeight="1">
      <c r="H169" s="436"/>
    </row>
    <row r="170" s="445" customFormat="1" ht="6" customHeight="1">
      <c r="H170" s="436"/>
    </row>
    <row r="171" s="445" customFormat="1" ht="6" customHeight="1">
      <c r="H171" s="436"/>
    </row>
    <row r="172" s="445" customFormat="1" ht="6" customHeight="1">
      <c r="H172" s="436"/>
    </row>
    <row r="173" s="445" customFormat="1" ht="6" customHeight="1">
      <c r="H173" s="436"/>
    </row>
    <row r="174" s="445" customFormat="1" ht="6" customHeight="1">
      <c r="H174" s="436"/>
    </row>
    <row r="175" s="445" customFormat="1" ht="6" customHeight="1">
      <c r="H175" s="436"/>
    </row>
    <row r="176" s="445" customFormat="1" ht="6" customHeight="1">
      <c r="H176" s="436"/>
    </row>
    <row r="177" s="445" customFormat="1" ht="6" customHeight="1">
      <c r="H177" s="436"/>
    </row>
    <row r="178" s="445" customFormat="1" ht="6" customHeight="1">
      <c r="H178" s="436"/>
    </row>
    <row r="179" s="445" customFormat="1" ht="6" customHeight="1">
      <c r="H179" s="436"/>
    </row>
    <row r="180" s="445" customFormat="1" ht="6" customHeight="1">
      <c r="H180" s="436"/>
    </row>
    <row r="181" s="445" customFormat="1" ht="6" customHeight="1">
      <c r="H181" s="436"/>
    </row>
    <row r="182" s="445" customFormat="1" ht="6" customHeight="1">
      <c r="H182" s="436"/>
    </row>
    <row r="183" s="445" customFormat="1" ht="6" customHeight="1">
      <c r="H183" s="436"/>
    </row>
    <row r="184" s="445" customFormat="1" ht="6" customHeight="1">
      <c r="H184" s="436"/>
    </row>
    <row r="185" s="445" customFormat="1" ht="6" customHeight="1">
      <c r="H185" s="436"/>
    </row>
    <row r="186" s="445" customFormat="1" ht="6" customHeight="1">
      <c r="H186" s="436"/>
    </row>
    <row r="187" s="445" customFormat="1" ht="6" customHeight="1">
      <c r="H187" s="436"/>
    </row>
    <row r="188" s="445" customFormat="1" ht="6" customHeight="1">
      <c r="H188" s="436"/>
    </row>
    <row r="189" s="445" customFormat="1" ht="6" customHeight="1">
      <c r="H189" s="436"/>
    </row>
    <row r="190" s="445" customFormat="1" ht="6" customHeight="1">
      <c r="H190" s="436"/>
    </row>
    <row r="191" s="445" customFormat="1" ht="6" customHeight="1">
      <c r="H191" s="436"/>
    </row>
    <row r="192" s="445" customFormat="1" ht="6" customHeight="1">
      <c r="H192" s="436"/>
    </row>
    <row r="193" s="445" customFormat="1" ht="6" customHeight="1">
      <c r="H193" s="436"/>
    </row>
    <row r="194" s="445" customFormat="1" ht="6" customHeight="1">
      <c r="H194" s="436"/>
    </row>
    <row r="195" s="445" customFormat="1" ht="6" customHeight="1">
      <c r="H195" s="436"/>
    </row>
    <row r="196" s="445" customFormat="1" ht="6" customHeight="1">
      <c r="H196" s="436"/>
    </row>
    <row r="197" s="445" customFormat="1" ht="6" customHeight="1">
      <c r="H197" s="436"/>
    </row>
    <row r="198" s="445" customFormat="1" ht="6" customHeight="1">
      <c r="H198" s="436"/>
    </row>
    <row r="199" s="445" customFormat="1" ht="6" customHeight="1">
      <c r="H199" s="436"/>
    </row>
    <row r="200" s="445" customFormat="1" ht="6" customHeight="1">
      <c r="H200" s="436"/>
    </row>
    <row r="201" s="445" customFormat="1" ht="6" customHeight="1">
      <c r="H201" s="436"/>
    </row>
    <row r="202" s="445" customFormat="1" ht="6" customHeight="1">
      <c r="H202" s="436"/>
    </row>
    <row r="203" s="445" customFormat="1" ht="6" customHeight="1">
      <c r="H203" s="436"/>
    </row>
    <row r="204" s="445" customFormat="1" ht="6" customHeight="1">
      <c r="H204" s="436"/>
    </row>
    <row r="205" s="445" customFormat="1" ht="6" customHeight="1">
      <c r="H205" s="436"/>
    </row>
    <row r="206" s="445" customFormat="1" ht="6" customHeight="1">
      <c r="H206" s="436"/>
    </row>
    <row r="207" s="445" customFormat="1" ht="6" customHeight="1">
      <c r="H207" s="436"/>
    </row>
    <row r="208" s="445" customFormat="1" ht="6" customHeight="1">
      <c r="H208" s="436"/>
    </row>
    <row r="209" s="445" customFormat="1" ht="6" customHeight="1">
      <c r="H209" s="436"/>
    </row>
    <row r="210" s="445" customFormat="1" ht="6" customHeight="1">
      <c r="H210" s="436"/>
    </row>
    <row r="211" s="445" customFormat="1" ht="6" customHeight="1">
      <c r="H211" s="436"/>
    </row>
    <row r="212" s="445" customFormat="1" ht="6" customHeight="1">
      <c r="H212" s="436"/>
    </row>
    <row r="213" s="445" customFormat="1" ht="6" customHeight="1">
      <c r="H213" s="436"/>
    </row>
    <row r="214" s="445" customFormat="1" ht="6" customHeight="1">
      <c r="H214" s="436"/>
    </row>
    <row r="215" s="445" customFormat="1" ht="6" customHeight="1">
      <c r="H215" s="436"/>
    </row>
    <row r="216" s="445" customFormat="1" ht="6" customHeight="1">
      <c r="H216" s="436"/>
    </row>
    <row r="217" s="445" customFormat="1" ht="6" customHeight="1">
      <c r="H217" s="436"/>
    </row>
    <row r="218" s="445" customFormat="1" ht="6" customHeight="1">
      <c r="H218" s="436"/>
    </row>
    <row r="219" s="445" customFormat="1" ht="6" customHeight="1">
      <c r="H219" s="436"/>
    </row>
    <row r="220" s="445" customFormat="1" ht="6" customHeight="1">
      <c r="H220" s="436"/>
    </row>
    <row r="221" s="445" customFormat="1" ht="6" customHeight="1">
      <c r="H221" s="436"/>
    </row>
    <row r="222" s="445" customFormat="1" ht="6" customHeight="1">
      <c r="H222" s="436"/>
    </row>
    <row r="223" s="445" customFormat="1" ht="6" customHeight="1">
      <c r="H223" s="436"/>
    </row>
    <row r="224" s="445" customFormat="1" ht="6" customHeight="1">
      <c r="H224" s="436"/>
    </row>
    <row r="225" s="445" customFormat="1" ht="6" customHeight="1">
      <c r="H225" s="436"/>
    </row>
    <row r="226" s="445" customFormat="1" ht="6" customHeight="1">
      <c r="H226" s="436"/>
    </row>
    <row r="227" s="445" customFormat="1" ht="6" customHeight="1">
      <c r="H227" s="436"/>
    </row>
    <row r="228" s="445" customFormat="1" ht="6" customHeight="1">
      <c r="H228" s="436"/>
    </row>
    <row r="229" s="445" customFormat="1" ht="6" customHeight="1">
      <c r="H229" s="436"/>
    </row>
    <row r="230" s="445" customFormat="1" ht="6" customHeight="1">
      <c r="H230" s="436"/>
    </row>
    <row r="231" s="445" customFormat="1" ht="6" customHeight="1">
      <c r="H231" s="436"/>
    </row>
    <row r="232" s="445" customFormat="1" ht="6" customHeight="1">
      <c r="H232" s="436"/>
    </row>
    <row r="233" s="445" customFormat="1" ht="6" customHeight="1">
      <c r="H233" s="436"/>
    </row>
    <row r="234" s="445" customFormat="1" ht="6" customHeight="1">
      <c r="H234" s="436"/>
    </row>
    <row r="235" s="445" customFormat="1" ht="6" customHeight="1">
      <c r="H235" s="436"/>
    </row>
    <row r="236" s="445" customFormat="1" ht="6" customHeight="1">
      <c r="H236" s="436"/>
    </row>
    <row r="237" s="445" customFormat="1" ht="6" customHeight="1">
      <c r="H237" s="436"/>
    </row>
    <row r="238" s="445" customFormat="1" ht="6" customHeight="1">
      <c r="H238" s="436"/>
    </row>
    <row r="239" s="445" customFormat="1" ht="6" customHeight="1">
      <c r="H239" s="436"/>
    </row>
    <row r="240" s="445" customFormat="1" ht="6" customHeight="1">
      <c r="H240" s="436"/>
    </row>
    <row r="241" s="445" customFormat="1" ht="6" customHeight="1">
      <c r="H241" s="436"/>
    </row>
    <row r="242" s="445" customFormat="1" ht="6" customHeight="1">
      <c r="H242" s="436"/>
    </row>
    <row r="243" s="445" customFormat="1" ht="6" customHeight="1">
      <c r="H243" s="436"/>
    </row>
    <row r="244" s="445" customFormat="1" ht="6" customHeight="1">
      <c r="H244" s="436"/>
    </row>
    <row r="245" s="445" customFormat="1" ht="6" customHeight="1">
      <c r="H245" s="436"/>
    </row>
    <row r="246" s="445" customFormat="1" ht="6" customHeight="1">
      <c r="H246" s="436"/>
    </row>
    <row r="247" s="445" customFormat="1" ht="6" customHeight="1">
      <c r="H247" s="436"/>
    </row>
    <row r="248" s="445" customFormat="1" ht="6" customHeight="1">
      <c r="H248" s="436"/>
    </row>
    <row r="249" s="445" customFormat="1" ht="6" customHeight="1">
      <c r="H249" s="436"/>
    </row>
    <row r="250" s="445" customFormat="1" ht="6" customHeight="1">
      <c r="H250" s="436"/>
    </row>
    <row r="251" s="445" customFormat="1" ht="6" customHeight="1">
      <c r="H251" s="436"/>
    </row>
    <row r="252" s="445" customFormat="1" ht="6" customHeight="1">
      <c r="H252" s="436"/>
    </row>
    <row r="253" s="445" customFormat="1" ht="6" customHeight="1">
      <c r="H253" s="436"/>
    </row>
    <row r="254" s="445" customFormat="1" ht="6" customHeight="1">
      <c r="H254" s="436"/>
    </row>
    <row r="255" s="445" customFormat="1" ht="6" customHeight="1">
      <c r="H255" s="436"/>
    </row>
    <row r="256" s="445" customFormat="1" ht="6" customHeight="1">
      <c r="H256" s="436"/>
    </row>
    <row r="257" s="445" customFormat="1" ht="6" customHeight="1">
      <c r="H257" s="436"/>
    </row>
    <row r="258" s="445" customFormat="1" ht="6" customHeight="1">
      <c r="H258" s="436"/>
    </row>
    <row r="259" s="445" customFormat="1" ht="6" customHeight="1">
      <c r="H259" s="436"/>
    </row>
    <row r="260" s="445" customFormat="1" ht="6" customHeight="1">
      <c r="H260" s="436"/>
    </row>
    <row r="261" s="445" customFormat="1" ht="6" customHeight="1">
      <c r="H261" s="436"/>
    </row>
    <row r="262" s="445" customFormat="1" ht="6" customHeight="1">
      <c r="H262" s="436"/>
    </row>
    <row r="263" s="445" customFormat="1" ht="6" customHeight="1">
      <c r="H263" s="436"/>
    </row>
    <row r="264" s="445" customFormat="1" ht="6" customHeight="1">
      <c r="H264" s="436"/>
    </row>
    <row r="265" s="445" customFormat="1" ht="6" customHeight="1">
      <c r="H265" s="436"/>
    </row>
    <row r="266" s="445" customFormat="1" ht="6" customHeight="1">
      <c r="H266" s="436"/>
    </row>
    <row r="267" s="445" customFormat="1" ht="6" customHeight="1">
      <c r="H267" s="436"/>
    </row>
    <row r="268" s="445" customFormat="1" ht="6" customHeight="1">
      <c r="H268" s="436"/>
    </row>
    <row r="269" s="445" customFormat="1" ht="6" customHeight="1">
      <c r="H269" s="436"/>
    </row>
    <row r="270" s="445" customFormat="1" ht="6" customHeight="1">
      <c r="H270" s="436"/>
    </row>
    <row r="271" s="445" customFormat="1" ht="6" customHeight="1">
      <c r="H271" s="436"/>
    </row>
    <row r="272" s="445" customFormat="1" ht="6" customHeight="1">
      <c r="H272" s="436"/>
    </row>
    <row r="273" s="445" customFormat="1" ht="6" customHeight="1">
      <c r="H273" s="436"/>
    </row>
    <row r="274" s="445" customFormat="1" ht="6" customHeight="1">
      <c r="H274" s="436"/>
    </row>
    <row r="275" s="445" customFormat="1" ht="6" customHeight="1">
      <c r="H275" s="436"/>
    </row>
    <row r="276" s="445" customFormat="1" ht="6" customHeight="1">
      <c r="H276" s="436"/>
    </row>
    <row r="277" s="445" customFormat="1" ht="6" customHeight="1">
      <c r="H277" s="436"/>
    </row>
    <row r="278" s="445" customFormat="1" ht="6" customHeight="1">
      <c r="H278" s="436"/>
    </row>
    <row r="279" s="445" customFormat="1" ht="6" customHeight="1">
      <c r="H279" s="436"/>
    </row>
    <row r="280" s="445" customFormat="1" ht="6" customHeight="1">
      <c r="H280" s="436"/>
    </row>
    <row r="281" s="445" customFormat="1" ht="6" customHeight="1">
      <c r="H281" s="436"/>
    </row>
    <row r="282" s="445" customFormat="1" ht="6" customHeight="1">
      <c r="H282" s="436"/>
    </row>
    <row r="283" s="445" customFormat="1" ht="6" customHeight="1">
      <c r="H283" s="436"/>
    </row>
    <row r="284" s="445" customFormat="1" ht="6" customHeight="1">
      <c r="H284" s="436"/>
    </row>
    <row r="285" s="445" customFormat="1" ht="6" customHeight="1">
      <c r="H285" s="436"/>
    </row>
    <row r="286" s="445" customFormat="1" ht="6" customHeight="1">
      <c r="H286" s="436"/>
    </row>
    <row r="287" s="445" customFormat="1" ht="6" customHeight="1">
      <c r="H287" s="436"/>
    </row>
    <row r="288" s="445" customFormat="1" ht="6" customHeight="1">
      <c r="H288" s="436"/>
    </row>
    <row r="289" s="445" customFormat="1" ht="6" customHeight="1">
      <c r="H289" s="436"/>
    </row>
    <row r="290" s="445" customFormat="1" ht="6" customHeight="1">
      <c r="H290" s="436"/>
    </row>
    <row r="291" s="445" customFormat="1" ht="6" customHeight="1">
      <c r="H291" s="436"/>
    </row>
    <row r="292" s="445" customFormat="1" ht="6" customHeight="1">
      <c r="H292" s="436"/>
    </row>
    <row r="293" s="445" customFormat="1" ht="6" customHeight="1">
      <c r="H293" s="436"/>
    </row>
    <row r="294" s="445" customFormat="1" ht="6" customHeight="1">
      <c r="H294" s="436"/>
    </row>
    <row r="295" s="445" customFormat="1" ht="6" customHeight="1">
      <c r="H295" s="436"/>
    </row>
    <row r="296" s="445" customFormat="1" ht="6" customHeight="1">
      <c r="H296" s="436"/>
    </row>
    <row r="297" s="445" customFormat="1" ht="6" customHeight="1">
      <c r="H297" s="436"/>
    </row>
    <row r="298" s="445" customFormat="1" ht="6" customHeight="1">
      <c r="H298" s="436"/>
    </row>
    <row r="299" s="445" customFormat="1" ht="6" customHeight="1">
      <c r="H299" s="436"/>
    </row>
    <row r="300" s="445" customFormat="1" ht="6" customHeight="1">
      <c r="H300" s="436"/>
    </row>
    <row r="301" s="445" customFormat="1" ht="6" customHeight="1">
      <c r="H301" s="436"/>
    </row>
    <row r="302" s="445" customFormat="1" ht="6" customHeight="1">
      <c r="H302" s="436"/>
    </row>
    <row r="303" s="445" customFormat="1" ht="6" customHeight="1">
      <c r="H303" s="436"/>
    </row>
    <row r="304" s="445" customFormat="1" ht="6" customHeight="1">
      <c r="H304" s="436"/>
    </row>
    <row r="305" s="445" customFormat="1" ht="6" customHeight="1">
      <c r="H305" s="436"/>
    </row>
    <row r="306" s="445" customFormat="1" ht="6" customHeight="1">
      <c r="H306" s="436"/>
    </row>
    <row r="307" s="445" customFormat="1" ht="6" customHeight="1">
      <c r="H307" s="436"/>
    </row>
    <row r="308" s="445" customFormat="1" ht="6" customHeight="1">
      <c r="H308" s="436"/>
    </row>
    <row r="309" s="445" customFormat="1" ht="6" customHeight="1">
      <c r="H309" s="436"/>
    </row>
    <row r="310" s="445" customFormat="1" ht="6" customHeight="1">
      <c r="H310" s="436"/>
    </row>
    <row r="311" s="445" customFormat="1" ht="6" customHeight="1">
      <c r="H311" s="436"/>
    </row>
    <row r="312" s="445" customFormat="1" ht="6" customHeight="1">
      <c r="H312" s="436"/>
    </row>
    <row r="313" s="445" customFormat="1" ht="6" customHeight="1">
      <c r="H313" s="436"/>
    </row>
    <row r="314" s="445" customFormat="1" ht="6" customHeight="1">
      <c r="H314" s="436"/>
    </row>
    <row r="315" s="445" customFormat="1" ht="6" customHeight="1">
      <c r="H315" s="436"/>
    </row>
    <row r="316" s="445" customFormat="1" ht="6" customHeight="1">
      <c r="H316" s="436"/>
    </row>
    <row r="317" s="445" customFormat="1" ht="6" customHeight="1">
      <c r="H317" s="436"/>
    </row>
    <row r="318" s="445" customFormat="1" ht="6" customHeight="1">
      <c r="H318" s="436"/>
    </row>
    <row r="319" s="445" customFormat="1" ht="6" customHeight="1">
      <c r="H319" s="436"/>
    </row>
    <row r="320" s="445" customFormat="1" ht="6" customHeight="1">
      <c r="H320" s="436"/>
    </row>
    <row r="321" s="445" customFormat="1" ht="6" customHeight="1">
      <c r="H321" s="436"/>
    </row>
    <row r="322" s="445" customFormat="1" ht="6" customHeight="1">
      <c r="H322" s="436"/>
    </row>
    <row r="323" s="445" customFormat="1" ht="6" customHeight="1">
      <c r="H323" s="436"/>
    </row>
    <row r="324" s="445" customFormat="1" ht="6" customHeight="1">
      <c r="H324" s="436"/>
    </row>
    <row r="325" s="445" customFormat="1" ht="6" customHeight="1">
      <c r="H325" s="436"/>
    </row>
    <row r="326" s="445" customFormat="1" ht="6" customHeight="1">
      <c r="H326" s="436"/>
    </row>
    <row r="327" s="445" customFormat="1" ht="6" customHeight="1">
      <c r="H327" s="436"/>
    </row>
    <row r="328" s="445" customFormat="1" ht="6" customHeight="1">
      <c r="H328" s="436"/>
    </row>
    <row r="329" s="445" customFormat="1" ht="6" customHeight="1">
      <c r="H329" s="436"/>
    </row>
    <row r="330" s="445" customFormat="1" ht="6" customHeight="1">
      <c r="H330" s="436"/>
    </row>
    <row r="331" s="445" customFormat="1" ht="6" customHeight="1">
      <c r="H331" s="436"/>
    </row>
    <row r="332" s="445" customFormat="1" ht="6" customHeight="1">
      <c r="H332" s="436"/>
    </row>
    <row r="333" s="445" customFormat="1" ht="6" customHeight="1">
      <c r="H333" s="436"/>
    </row>
    <row r="334" s="445" customFormat="1" ht="6" customHeight="1">
      <c r="H334" s="436"/>
    </row>
    <row r="335" s="445" customFormat="1" ht="6" customHeight="1">
      <c r="H335" s="436"/>
    </row>
    <row r="336" s="445" customFormat="1" ht="6" customHeight="1">
      <c r="H336" s="436"/>
    </row>
    <row r="337" s="445" customFormat="1" ht="6" customHeight="1">
      <c r="H337" s="436"/>
    </row>
    <row r="338" s="445" customFormat="1" ht="6" customHeight="1">
      <c r="H338" s="436"/>
    </row>
    <row r="339" s="445" customFormat="1" ht="6" customHeight="1">
      <c r="H339" s="436"/>
    </row>
    <row r="340" s="445" customFormat="1" ht="6" customHeight="1">
      <c r="H340" s="436"/>
    </row>
    <row r="341" s="445" customFormat="1" ht="6" customHeight="1">
      <c r="H341" s="436"/>
    </row>
    <row r="342" s="445" customFormat="1" ht="6" customHeight="1">
      <c r="H342" s="436"/>
    </row>
    <row r="343" s="445" customFormat="1" ht="6" customHeight="1">
      <c r="H343" s="436"/>
    </row>
    <row r="344" s="445" customFormat="1" ht="6" customHeight="1">
      <c r="H344" s="436"/>
    </row>
    <row r="345" s="445" customFormat="1" ht="6" customHeight="1">
      <c r="H345" s="436"/>
    </row>
    <row r="346" s="445" customFormat="1" ht="6" customHeight="1">
      <c r="H346" s="436"/>
    </row>
    <row r="347" s="445" customFormat="1" ht="6" customHeight="1">
      <c r="H347" s="436"/>
    </row>
    <row r="348" s="445" customFormat="1" ht="6" customHeight="1">
      <c r="H348" s="436"/>
    </row>
    <row r="349" s="445" customFormat="1" ht="6" customHeight="1">
      <c r="H349" s="436"/>
    </row>
    <row r="350" s="445" customFormat="1" ht="6" customHeight="1">
      <c r="H350" s="436"/>
    </row>
    <row r="351" s="445" customFormat="1" ht="6" customHeight="1">
      <c r="H351" s="436"/>
    </row>
    <row r="352" s="445" customFormat="1" ht="6" customHeight="1">
      <c r="H352" s="436"/>
    </row>
    <row r="353" s="445" customFormat="1" ht="6" customHeight="1">
      <c r="H353" s="436"/>
    </row>
    <row r="354" s="445" customFormat="1" ht="6" customHeight="1">
      <c r="H354" s="436"/>
    </row>
    <row r="355" s="445" customFormat="1" ht="6" customHeight="1">
      <c r="H355" s="436"/>
    </row>
    <row r="356" s="445" customFormat="1" ht="6" customHeight="1">
      <c r="H356" s="436"/>
    </row>
    <row r="357" s="445" customFormat="1" ht="6" customHeight="1">
      <c r="H357" s="436"/>
    </row>
    <row r="358" s="445" customFormat="1" ht="6" customHeight="1">
      <c r="H358" s="436"/>
    </row>
    <row r="359" s="445" customFormat="1" ht="6" customHeight="1">
      <c r="H359" s="436"/>
    </row>
    <row r="360" s="445" customFormat="1" ht="6" customHeight="1">
      <c r="H360" s="436"/>
    </row>
    <row r="361" s="445" customFormat="1" ht="6" customHeight="1">
      <c r="H361" s="436"/>
    </row>
    <row r="362" s="445" customFormat="1" ht="6" customHeight="1">
      <c r="H362" s="436"/>
    </row>
    <row r="363" s="445" customFormat="1" ht="6" customHeight="1">
      <c r="H363" s="436"/>
    </row>
    <row r="364" s="445" customFormat="1" ht="6" customHeight="1">
      <c r="H364" s="436"/>
    </row>
    <row r="365" s="445" customFormat="1" ht="6" customHeight="1">
      <c r="H365" s="436"/>
    </row>
    <row r="366" s="445" customFormat="1" ht="6" customHeight="1">
      <c r="H366" s="436"/>
    </row>
    <row r="367" s="445" customFormat="1" ht="6" customHeight="1">
      <c r="H367" s="436"/>
    </row>
    <row r="368" s="445" customFormat="1" ht="6" customHeight="1">
      <c r="H368" s="436"/>
    </row>
    <row r="369" s="445" customFormat="1" ht="6" customHeight="1">
      <c r="H369" s="436"/>
    </row>
    <row r="370" s="445" customFormat="1" ht="6" customHeight="1">
      <c r="H370" s="436"/>
    </row>
    <row r="371" s="445" customFormat="1" ht="6" customHeight="1">
      <c r="H371" s="436"/>
    </row>
    <row r="372" s="445" customFormat="1" ht="6" customHeight="1">
      <c r="H372" s="436"/>
    </row>
    <row r="373" s="445" customFormat="1" ht="6" customHeight="1">
      <c r="H373" s="436"/>
    </row>
    <row r="374" s="445" customFormat="1" ht="6" customHeight="1">
      <c r="H374" s="436"/>
    </row>
    <row r="375" s="445" customFormat="1" ht="6" customHeight="1">
      <c r="H375" s="436"/>
    </row>
    <row r="376" s="445" customFormat="1" ht="6" customHeight="1">
      <c r="H376" s="436"/>
    </row>
    <row r="377" s="445" customFormat="1" ht="6" customHeight="1">
      <c r="H377" s="436"/>
    </row>
    <row r="378" s="445" customFormat="1" ht="6" customHeight="1">
      <c r="H378" s="436"/>
    </row>
    <row r="379" s="445" customFormat="1" ht="6" customHeight="1">
      <c r="H379" s="436"/>
    </row>
    <row r="380" s="445" customFormat="1" ht="6" customHeight="1">
      <c r="H380" s="436"/>
    </row>
    <row r="381" s="445" customFormat="1" ht="6" customHeight="1">
      <c r="H381" s="436"/>
    </row>
    <row r="382" s="445" customFormat="1" ht="6" customHeight="1">
      <c r="H382" s="436"/>
    </row>
    <row r="383" s="445" customFormat="1" ht="6" customHeight="1">
      <c r="H383" s="436"/>
    </row>
    <row r="384" s="445" customFormat="1" ht="6" customHeight="1">
      <c r="H384" s="436"/>
    </row>
    <row r="385" s="445" customFormat="1" ht="6" customHeight="1">
      <c r="H385" s="436"/>
    </row>
    <row r="386" s="445" customFormat="1" ht="6" customHeight="1">
      <c r="H386" s="436"/>
    </row>
    <row r="387" s="445" customFormat="1" ht="6" customHeight="1">
      <c r="H387" s="436"/>
    </row>
    <row r="388" s="445" customFormat="1" ht="6" customHeight="1">
      <c r="H388" s="436"/>
    </row>
    <row r="389" s="445" customFormat="1" ht="6" customHeight="1">
      <c r="H389" s="436"/>
    </row>
    <row r="390" s="445" customFormat="1" ht="6" customHeight="1">
      <c r="H390" s="436"/>
    </row>
    <row r="391" s="445" customFormat="1" ht="6" customHeight="1">
      <c r="H391" s="436"/>
    </row>
    <row r="392" s="445" customFormat="1" ht="6" customHeight="1">
      <c r="H392" s="436"/>
    </row>
    <row r="393" s="445" customFormat="1" ht="6" customHeight="1">
      <c r="H393" s="436"/>
    </row>
    <row r="394" s="445" customFormat="1" ht="6" customHeight="1">
      <c r="H394" s="436"/>
    </row>
    <row r="395" s="445" customFormat="1" ht="6" customHeight="1">
      <c r="H395" s="436"/>
    </row>
    <row r="396" s="445" customFormat="1" ht="6" customHeight="1">
      <c r="H396" s="436"/>
    </row>
    <row r="397" s="445" customFormat="1" ht="6" customHeight="1">
      <c r="H397" s="436"/>
    </row>
    <row r="398" s="445" customFormat="1" ht="6" customHeight="1">
      <c r="H398" s="436"/>
    </row>
    <row r="399" s="445" customFormat="1" ht="6" customHeight="1">
      <c r="H399" s="436"/>
    </row>
    <row r="400" s="445" customFormat="1" ht="6" customHeight="1">
      <c r="H400" s="436"/>
    </row>
    <row r="401" s="445" customFormat="1" ht="6" customHeight="1">
      <c r="H401" s="436"/>
    </row>
    <row r="402" s="445" customFormat="1" ht="6" customHeight="1">
      <c r="H402" s="436"/>
    </row>
    <row r="403" s="445" customFormat="1" ht="6" customHeight="1">
      <c r="H403" s="436"/>
    </row>
    <row r="404" s="445" customFormat="1" ht="6" customHeight="1">
      <c r="H404" s="436"/>
    </row>
    <row r="405" s="445" customFormat="1" ht="6" customHeight="1">
      <c r="H405" s="436"/>
    </row>
    <row r="406" s="445" customFormat="1" ht="6" customHeight="1">
      <c r="H406" s="436"/>
    </row>
    <row r="407" s="445" customFormat="1" ht="6" customHeight="1">
      <c r="H407" s="436"/>
    </row>
    <row r="408" s="445" customFormat="1" ht="6" customHeight="1">
      <c r="H408" s="436"/>
    </row>
    <row r="409" s="445" customFormat="1" ht="6" customHeight="1">
      <c r="H409" s="436"/>
    </row>
    <row r="410" s="445" customFormat="1" ht="6" customHeight="1">
      <c r="H410" s="436"/>
    </row>
    <row r="411" s="445" customFormat="1" ht="6" customHeight="1">
      <c r="H411" s="436"/>
    </row>
    <row r="412" s="445" customFormat="1" ht="6" customHeight="1">
      <c r="H412" s="436"/>
    </row>
    <row r="413" s="445" customFormat="1" ht="6" customHeight="1">
      <c r="H413" s="436"/>
    </row>
    <row r="414" s="445" customFormat="1" ht="6" customHeight="1">
      <c r="H414" s="436"/>
    </row>
    <row r="415" s="445" customFormat="1" ht="6" customHeight="1">
      <c r="H415" s="436"/>
    </row>
    <row r="416" s="445" customFormat="1" ht="6" customHeight="1">
      <c r="H416" s="436"/>
    </row>
    <row r="417" s="445" customFormat="1" ht="6" customHeight="1">
      <c r="H417" s="436"/>
    </row>
    <row r="418" s="445" customFormat="1" ht="6" customHeight="1">
      <c r="H418" s="436"/>
    </row>
    <row r="419" s="445" customFormat="1" ht="6" customHeight="1">
      <c r="H419" s="436"/>
    </row>
    <row r="420" s="445" customFormat="1" ht="6" customHeight="1">
      <c r="H420" s="436"/>
    </row>
    <row r="421" s="445" customFormat="1" ht="6" customHeight="1">
      <c r="H421" s="436"/>
    </row>
    <row r="422" s="445" customFormat="1" ht="6" customHeight="1">
      <c r="H422" s="436"/>
    </row>
    <row r="423" s="445" customFormat="1" ht="6" customHeight="1">
      <c r="H423" s="436"/>
    </row>
    <row r="424" s="445" customFormat="1" ht="6" customHeight="1">
      <c r="H424" s="436"/>
    </row>
    <row r="425" s="445" customFormat="1" ht="6" customHeight="1">
      <c r="H425" s="436"/>
    </row>
    <row r="426" s="445" customFormat="1" ht="6" customHeight="1">
      <c r="H426" s="436"/>
    </row>
    <row r="427" s="445" customFormat="1" ht="6" customHeight="1">
      <c r="H427" s="436"/>
    </row>
    <row r="428" s="445" customFormat="1" ht="6" customHeight="1">
      <c r="H428" s="436"/>
    </row>
    <row r="429" s="445" customFormat="1" ht="6" customHeight="1">
      <c r="H429" s="436"/>
    </row>
    <row r="430" s="445" customFormat="1" ht="6" customHeight="1">
      <c r="H430" s="436"/>
    </row>
    <row r="431" s="445" customFormat="1" ht="6" customHeight="1">
      <c r="H431" s="436"/>
    </row>
    <row r="432" s="445" customFormat="1" ht="6" customHeight="1">
      <c r="H432" s="436"/>
    </row>
    <row r="433" s="445" customFormat="1" ht="6" customHeight="1">
      <c r="H433" s="436"/>
    </row>
    <row r="434" s="445" customFormat="1" ht="6" customHeight="1">
      <c r="H434" s="436"/>
    </row>
    <row r="435" s="445" customFormat="1" ht="6" customHeight="1">
      <c r="H435" s="436"/>
    </row>
    <row r="436" s="445" customFormat="1" ht="6" customHeight="1">
      <c r="H436" s="436"/>
    </row>
    <row r="437" s="445" customFormat="1" ht="6" customHeight="1">
      <c r="H437" s="436"/>
    </row>
    <row r="438" s="445" customFormat="1" ht="6" customHeight="1">
      <c r="H438" s="436"/>
    </row>
    <row r="439" s="445" customFormat="1" ht="6" customHeight="1">
      <c r="H439" s="436"/>
    </row>
    <row r="440" s="445" customFormat="1" ht="6" customHeight="1">
      <c r="H440" s="436"/>
    </row>
    <row r="441" s="445" customFormat="1" ht="6" customHeight="1">
      <c r="H441" s="436"/>
    </row>
    <row r="442" s="445" customFormat="1" ht="6" customHeight="1">
      <c r="H442" s="436"/>
    </row>
    <row r="443" s="445" customFormat="1" ht="6" customHeight="1">
      <c r="H443" s="436"/>
    </row>
    <row r="444" s="445" customFormat="1" ht="6" customHeight="1">
      <c r="H444" s="436"/>
    </row>
    <row r="445" s="445" customFormat="1" ht="6" customHeight="1">
      <c r="H445" s="436"/>
    </row>
    <row r="446" s="445" customFormat="1" ht="6" customHeight="1">
      <c r="H446" s="436"/>
    </row>
    <row r="447" s="445" customFormat="1" ht="6" customHeight="1">
      <c r="H447" s="436"/>
    </row>
    <row r="448" s="445" customFormat="1" ht="6" customHeight="1">
      <c r="H448" s="436"/>
    </row>
    <row r="449" s="445" customFormat="1" ht="6" customHeight="1">
      <c r="H449" s="436"/>
    </row>
    <row r="450" s="445" customFormat="1" ht="6" customHeight="1">
      <c r="H450" s="436"/>
    </row>
    <row r="451" s="445" customFormat="1" ht="6" customHeight="1">
      <c r="H451" s="436"/>
    </row>
    <row r="452" s="445" customFormat="1" ht="6" customHeight="1">
      <c r="H452" s="436"/>
    </row>
    <row r="453" s="445" customFormat="1" ht="6" customHeight="1">
      <c r="H453" s="436"/>
    </row>
    <row r="454" s="445" customFormat="1" ht="6" customHeight="1">
      <c r="H454" s="436"/>
    </row>
    <row r="455" s="445" customFormat="1" ht="6" customHeight="1">
      <c r="H455" s="436"/>
    </row>
    <row r="456" s="445" customFormat="1" ht="6" customHeight="1">
      <c r="H456" s="436"/>
    </row>
    <row r="457" s="445" customFormat="1" ht="6" customHeight="1">
      <c r="H457" s="436"/>
    </row>
    <row r="458" s="445" customFormat="1" ht="6" customHeight="1">
      <c r="H458" s="436"/>
    </row>
    <row r="459" s="445" customFormat="1" ht="6" customHeight="1">
      <c r="H459" s="436"/>
    </row>
    <row r="460" s="445" customFormat="1" ht="6" customHeight="1">
      <c r="H460" s="436"/>
    </row>
    <row r="461" s="445" customFormat="1" ht="6" customHeight="1">
      <c r="H461" s="436"/>
    </row>
    <row r="462" s="445" customFormat="1" ht="6" customHeight="1">
      <c r="H462" s="436"/>
    </row>
    <row r="463" s="445" customFormat="1" ht="6" customHeight="1">
      <c r="H463" s="436"/>
    </row>
    <row r="464" s="445" customFormat="1" ht="6" customHeight="1">
      <c r="H464" s="436"/>
    </row>
    <row r="465" s="445" customFormat="1" ht="6" customHeight="1">
      <c r="H465" s="436"/>
    </row>
    <row r="466" s="445" customFormat="1" ht="6" customHeight="1">
      <c r="H466" s="436"/>
    </row>
    <row r="467" s="445" customFormat="1" ht="6" customHeight="1">
      <c r="H467" s="436"/>
    </row>
    <row r="468" s="445" customFormat="1" ht="6" customHeight="1">
      <c r="H468" s="436"/>
    </row>
    <row r="469" s="445" customFormat="1" ht="6" customHeight="1">
      <c r="H469" s="436"/>
    </row>
    <row r="470" s="445" customFormat="1" ht="6" customHeight="1">
      <c r="H470" s="436"/>
    </row>
    <row r="471" s="445" customFormat="1" ht="6" customHeight="1">
      <c r="H471" s="436"/>
    </row>
    <row r="472" s="445" customFormat="1" ht="6" customHeight="1">
      <c r="H472" s="436"/>
    </row>
    <row r="473" s="445" customFormat="1" ht="6" customHeight="1">
      <c r="H473" s="436"/>
    </row>
    <row r="474" s="445" customFormat="1" ht="6" customHeight="1">
      <c r="H474" s="436"/>
    </row>
    <row r="475" s="445" customFormat="1" ht="6" customHeight="1">
      <c r="H475" s="436"/>
    </row>
    <row r="476" s="445" customFormat="1" ht="6" customHeight="1">
      <c r="H476" s="436"/>
    </row>
    <row r="477" s="445" customFormat="1" ht="6" customHeight="1">
      <c r="H477" s="436"/>
    </row>
    <row r="478" s="445" customFormat="1" ht="6" customHeight="1">
      <c r="H478" s="436"/>
    </row>
    <row r="479" s="445" customFormat="1" ht="6" customHeight="1">
      <c r="H479" s="436"/>
    </row>
    <row r="480" s="445" customFormat="1" ht="6" customHeight="1">
      <c r="H480" s="436"/>
    </row>
    <row r="481" s="445" customFormat="1" ht="6" customHeight="1">
      <c r="H481" s="436"/>
    </row>
    <row r="482" s="445" customFormat="1" ht="6" customHeight="1">
      <c r="H482" s="436"/>
    </row>
    <row r="483" s="445" customFormat="1" ht="6" customHeight="1">
      <c r="H483" s="436"/>
    </row>
    <row r="484" s="445" customFormat="1" ht="6" customHeight="1">
      <c r="H484" s="436"/>
    </row>
    <row r="485" s="445" customFormat="1" ht="6" customHeight="1">
      <c r="H485" s="436"/>
    </row>
    <row r="486" s="445" customFormat="1" ht="6" customHeight="1">
      <c r="H486" s="436"/>
    </row>
    <row r="487" s="445" customFormat="1" ht="6" customHeight="1">
      <c r="H487" s="436"/>
    </row>
    <row r="488" s="445" customFormat="1" ht="6" customHeight="1">
      <c r="H488" s="436"/>
    </row>
    <row r="489" s="445" customFormat="1" ht="6" customHeight="1">
      <c r="H489" s="436"/>
    </row>
    <row r="490" s="445" customFormat="1" ht="6" customHeight="1">
      <c r="H490" s="436"/>
    </row>
    <row r="491" s="445" customFormat="1" ht="6" customHeight="1">
      <c r="H491" s="436"/>
    </row>
    <row r="492" s="445" customFormat="1" ht="6" customHeight="1">
      <c r="H492" s="436"/>
    </row>
    <row r="493" s="445" customFormat="1" ht="6" customHeight="1">
      <c r="H493" s="436"/>
    </row>
    <row r="494" s="445" customFormat="1" ht="6" customHeight="1">
      <c r="H494" s="436"/>
    </row>
    <row r="495" s="445" customFormat="1" ht="6" customHeight="1">
      <c r="H495" s="436"/>
    </row>
    <row r="496" s="445" customFormat="1" ht="6" customHeight="1">
      <c r="H496" s="436"/>
    </row>
    <row r="497" s="445" customFormat="1" ht="6" customHeight="1">
      <c r="H497" s="436"/>
    </row>
    <row r="498" s="445" customFormat="1" ht="6" customHeight="1">
      <c r="H498" s="436"/>
    </row>
    <row r="499" s="445" customFormat="1" ht="6" customHeight="1">
      <c r="H499" s="436"/>
    </row>
    <row r="500" s="445" customFormat="1" ht="6" customHeight="1">
      <c r="H500" s="436"/>
    </row>
    <row r="501" s="445" customFormat="1" ht="6" customHeight="1">
      <c r="H501" s="436"/>
    </row>
    <row r="502" s="445" customFormat="1" ht="6" customHeight="1">
      <c r="H502" s="436"/>
    </row>
    <row r="503" s="445" customFormat="1" ht="6" customHeight="1">
      <c r="H503" s="436"/>
    </row>
    <row r="504" s="445" customFormat="1" ht="6" customHeight="1">
      <c r="H504" s="436"/>
    </row>
    <row r="505" s="445" customFormat="1" ht="6" customHeight="1">
      <c r="H505" s="436"/>
    </row>
    <row r="506" s="445" customFormat="1" ht="6" customHeight="1">
      <c r="H506" s="436"/>
    </row>
    <row r="507" s="445" customFormat="1" ht="6" customHeight="1">
      <c r="H507" s="436"/>
    </row>
    <row r="508" s="445" customFormat="1" ht="6" customHeight="1">
      <c r="H508" s="436"/>
    </row>
    <row r="509" s="445" customFormat="1" ht="6" customHeight="1">
      <c r="H509" s="436"/>
    </row>
    <row r="510" s="445" customFormat="1" ht="6" customHeight="1">
      <c r="H510" s="436"/>
    </row>
    <row r="511" s="445" customFormat="1" ht="6" customHeight="1">
      <c r="H511" s="436"/>
    </row>
    <row r="512" s="445" customFormat="1" ht="6" customHeight="1">
      <c r="H512" s="436"/>
    </row>
    <row r="513" s="445" customFormat="1" ht="6" customHeight="1">
      <c r="H513" s="436"/>
    </row>
    <row r="514" s="445" customFormat="1" ht="6" customHeight="1">
      <c r="H514" s="436"/>
    </row>
    <row r="515" s="445" customFormat="1" ht="6" customHeight="1">
      <c r="H515" s="436"/>
    </row>
    <row r="516" s="445" customFormat="1" ht="6" customHeight="1">
      <c r="H516" s="436"/>
    </row>
    <row r="517" s="445" customFormat="1" ht="6" customHeight="1">
      <c r="H517" s="436"/>
    </row>
    <row r="518" s="445" customFormat="1" ht="6" customHeight="1">
      <c r="H518" s="436"/>
    </row>
    <row r="519" s="445" customFormat="1" ht="6" customHeight="1">
      <c r="H519" s="436"/>
    </row>
    <row r="520" s="445" customFormat="1" ht="6" customHeight="1">
      <c r="H520" s="436"/>
    </row>
    <row r="521" s="445" customFormat="1" ht="6" customHeight="1">
      <c r="H521" s="436"/>
    </row>
    <row r="522" s="445" customFormat="1" ht="6" customHeight="1">
      <c r="H522" s="436"/>
    </row>
    <row r="523" s="445" customFormat="1" ht="6" customHeight="1">
      <c r="H523" s="436"/>
    </row>
    <row r="524" s="445" customFormat="1" ht="6" customHeight="1">
      <c r="H524" s="436"/>
    </row>
    <row r="525" s="445" customFormat="1" ht="6" customHeight="1">
      <c r="H525" s="436"/>
    </row>
    <row r="526" s="445" customFormat="1" ht="6" customHeight="1">
      <c r="H526" s="436"/>
    </row>
    <row r="527" s="445" customFormat="1" ht="6" customHeight="1">
      <c r="H527" s="436"/>
    </row>
    <row r="528" s="445" customFormat="1" ht="6" customHeight="1">
      <c r="H528" s="436"/>
    </row>
    <row r="529" s="445" customFormat="1" ht="6" customHeight="1">
      <c r="H529" s="436"/>
    </row>
    <row r="530" s="445" customFormat="1" ht="6" customHeight="1">
      <c r="H530" s="436"/>
    </row>
    <row r="531" s="445" customFormat="1" ht="6" customHeight="1">
      <c r="H531" s="436"/>
    </row>
    <row r="532" s="445" customFormat="1" ht="6" customHeight="1">
      <c r="H532" s="436"/>
    </row>
    <row r="533" s="445" customFormat="1" ht="6" customHeight="1">
      <c r="H533" s="436"/>
    </row>
    <row r="534" s="445" customFormat="1" ht="6" customHeight="1">
      <c r="H534" s="436"/>
    </row>
    <row r="535" s="445" customFormat="1" ht="6" customHeight="1">
      <c r="H535" s="436"/>
    </row>
    <row r="536" s="445" customFormat="1" ht="6" customHeight="1">
      <c r="H536" s="436"/>
    </row>
    <row r="537" s="445" customFormat="1" ht="6" customHeight="1">
      <c r="H537" s="436"/>
    </row>
    <row r="538" s="445" customFormat="1" ht="6" customHeight="1">
      <c r="H538" s="436"/>
    </row>
    <row r="539" s="445" customFormat="1" ht="6" customHeight="1">
      <c r="H539" s="436"/>
    </row>
    <row r="540" s="445" customFormat="1" ht="6" customHeight="1">
      <c r="H540" s="436"/>
    </row>
    <row r="541" s="445" customFormat="1" ht="6" customHeight="1">
      <c r="H541" s="436"/>
    </row>
    <row r="542" s="445" customFormat="1" ht="6" customHeight="1">
      <c r="H542" s="436"/>
    </row>
    <row r="543" s="445" customFormat="1" ht="6" customHeight="1">
      <c r="H543" s="436"/>
    </row>
    <row r="544" s="445" customFormat="1" ht="6" customHeight="1">
      <c r="H544" s="436"/>
    </row>
    <row r="545" s="445" customFormat="1" ht="6" customHeight="1">
      <c r="H545" s="436"/>
    </row>
    <row r="546" s="445" customFormat="1" ht="6" customHeight="1">
      <c r="H546" s="436"/>
    </row>
    <row r="547" s="445" customFormat="1" ht="6" customHeight="1">
      <c r="H547" s="436"/>
    </row>
    <row r="548" s="445" customFormat="1" ht="6" customHeight="1">
      <c r="H548" s="436"/>
    </row>
    <row r="549" s="445" customFormat="1" ht="6" customHeight="1">
      <c r="H549" s="436"/>
    </row>
    <row r="550" s="445" customFormat="1" ht="6" customHeight="1">
      <c r="H550" s="436"/>
    </row>
    <row r="551" s="445" customFormat="1" ht="6" customHeight="1">
      <c r="H551" s="436"/>
    </row>
    <row r="552" s="445" customFormat="1" ht="6" customHeight="1">
      <c r="H552" s="436"/>
    </row>
    <row r="553" s="445" customFormat="1" ht="6" customHeight="1">
      <c r="H553" s="436"/>
    </row>
    <row r="554" s="445" customFormat="1" ht="6" customHeight="1">
      <c r="H554" s="436"/>
    </row>
    <row r="555" s="445" customFormat="1" ht="6" customHeight="1">
      <c r="H555" s="436"/>
    </row>
    <row r="556" s="445" customFormat="1" ht="6" customHeight="1">
      <c r="H556" s="436"/>
    </row>
    <row r="557" s="445" customFormat="1" ht="6" customHeight="1">
      <c r="H557" s="436"/>
    </row>
    <row r="558" s="445" customFormat="1" ht="6" customHeight="1">
      <c r="H558" s="436"/>
    </row>
    <row r="559" s="445" customFormat="1" ht="6" customHeight="1">
      <c r="H559" s="436"/>
    </row>
    <row r="560" s="445" customFormat="1" ht="6" customHeight="1">
      <c r="H560" s="436"/>
    </row>
    <row r="561" s="445" customFormat="1" ht="6" customHeight="1">
      <c r="H561" s="436"/>
    </row>
    <row r="562" s="445" customFormat="1" ht="6" customHeight="1">
      <c r="H562" s="436"/>
    </row>
    <row r="563" s="445" customFormat="1" ht="6" customHeight="1">
      <c r="H563" s="436"/>
    </row>
    <row r="564" s="445" customFormat="1" ht="6" customHeight="1">
      <c r="H564" s="436"/>
    </row>
    <row r="565" s="445" customFormat="1" ht="6" customHeight="1">
      <c r="H565" s="436"/>
    </row>
    <row r="566" s="445" customFormat="1" ht="6" customHeight="1">
      <c r="H566" s="436"/>
    </row>
    <row r="567" s="445" customFormat="1" ht="6" customHeight="1">
      <c r="H567" s="436"/>
    </row>
    <row r="568" s="445" customFormat="1" ht="6" customHeight="1">
      <c r="H568" s="436"/>
    </row>
    <row r="569" s="445" customFormat="1" ht="6" customHeight="1">
      <c r="H569" s="436"/>
    </row>
    <row r="570" s="445" customFormat="1" ht="6" customHeight="1">
      <c r="H570" s="436"/>
    </row>
    <row r="571" s="445" customFormat="1" ht="6" customHeight="1">
      <c r="H571" s="436"/>
    </row>
    <row r="572" s="445" customFormat="1" ht="6" customHeight="1">
      <c r="H572" s="436"/>
    </row>
    <row r="573" s="445" customFormat="1" ht="6" customHeight="1">
      <c r="H573" s="436"/>
    </row>
    <row r="574" s="445" customFormat="1" ht="6" customHeight="1">
      <c r="H574" s="436"/>
    </row>
    <row r="575" s="445" customFormat="1" ht="6" customHeight="1">
      <c r="H575" s="436"/>
    </row>
    <row r="576" s="445" customFormat="1" ht="6" customHeight="1">
      <c r="H576" s="436"/>
    </row>
    <row r="577" s="445" customFormat="1" ht="6" customHeight="1">
      <c r="H577" s="436"/>
    </row>
    <row r="578" s="445" customFormat="1" ht="6" customHeight="1">
      <c r="H578" s="436"/>
    </row>
    <row r="579" s="445" customFormat="1" ht="6" customHeight="1">
      <c r="H579" s="436"/>
    </row>
    <row r="580" s="445" customFormat="1" ht="6" customHeight="1">
      <c r="H580" s="436"/>
    </row>
    <row r="581" s="445" customFormat="1" ht="6" customHeight="1">
      <c r="H581" s="436"/>
    </row>
    <row r="582" s="445" customFormat="1" ht="6" customHeight="1">
      <c r="H582" s="436"/>
    </row>
    <row r="583" s="445" customFormat="1" ht="6" customHeight="1">
      <c r="H583" s="436"/>
    </row>
    <row r="584" s="445" customFormat="1" ht="6" customHeight="1">
      <c r="H584" s="436"/>
    </row>
    <row r="585" s="445" customFormat="1" ht="6" customHeight="1">
      <c r="H585" s="436"/>
    </row>
    <row r="586" s="445" customFormat="1" ht="6" customHeight="1">
      <c r="H586" s="436"/>
    </row>
    <row r="587" s="445" customFormat="1" ht="6" customHeight="1">
      <c r="H587" s="436"/>
    </row>
  </sheetData>
  <sheetProtection password="CD45" sheet="1" selectLockedCells="1"/>
  <mergeCells count="18">
    <mergeCell ref="B65:F65"/>
    <mergeCell ref="A1:G1"/>
    <mergeCell ref="C4:F4"/>
    <mergeCell ref="C6:F6"/>
    <mergeCell ref="C8:F8"/>
    <mergeCell ref="A2:D2"/>
    <mergeCell ref="E2:G2"/>
    <mergeCell ref="E20:F20"/>
    <mergeCell ref="B69:C69"/>
    <mergeCell ref="E69:F69"/>
    <mergeCell ref="B13:C13"/>
    <mergeCell ref="E13:F13"/>
    <mergeCell ref="E18:F18"/>
    <mergeCell ref="E43:F43"/>
    <mergeCell ref="B51:C51"/>
    <mergeCell ref="E51:F51"/>
    <mergeCell ref="B67:F67"/>
    <mergeCell ref="B64:F64"/>
  </mergeCells>
  <printOptions horizontalCentered="1" verticalCentered="1"/>
  <pageMargins left="0" right="0" top="0.2361111111111111" bottom="0" header="0.5118055555555555" footer="0.5118055555555555"/>
  <pageSetup fitToHeight="1" fitToWidth="1"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A1:AE150"/>
  <sheetViews>
    <sheetView showGridLines="0" workbookViewId="0" topLeftCell="A1">
      <selection activeCell="C12" sqref="C12"/>
    </sheetView>
  </sheetViews>
  <sheetFormatPr defaultColWidth="10.875" defaultRowHeight="12"/>
  <cols>
    <col min="1" max="1" width="1.25" style="44" customWidth="1"/>
    <col min="2" max="2" width="29.875" style="44" customWidth="1"/>
    <col min="3" max="3" width="55.125" style="44" customWidth="1"/>
    <col min="4" max="4" width="20.75390625" style="44" customWidth="1"/>
    <col min="5" max="5" width="1.625" style="44" customWidth="1"/>
    <col min="6" max="6" width="10.875" style="436" customWidth="1"/>
    <col min="7" max="31" width="10.875" style="445" customWidth="1"/>
    <col min="32" max="16384" width="10.875" style="44" customWidth="1"/>
  </cols>
  <sheetData>
    <row r="1" spans="1:6" ht="31.5" customHeight="1">
      <c r="A1" s="772" t="s">
        <v>853</v>
      </c>
      <c r="B1" s="772"/>
      <c r="C1" s="772"/>
      <c r="D1" s="772"/>
      <c r="E1" s="772"/>
      <c r="F1" s="446"/>
    </row>
    <row r="2" spans="1:5" ht="6" customHeight="1">
      <c r="A2" s="48"/>
      <c r="B2" s="48"/>
      <c r="C2" s="48"/>
      <c r="D2" s="48"/>
      <c r="E2" s="48"/>
    </row>
    <row r="3" spans="1:6" ht="24.75" customHeight="1">
      <c r="A3" s="696" t="s">
        <v>769</v>
      </c>
      <c r="B3" s="696"/>
      <c r="C3" s="696"/>
      <c r="D3" s="696"/>
      <c r="E3" s="696"/>
      <c r="F3" s="396"/>
    </row>
    <row r="4" spans="1:5" ht="4.5" customHeight="1">
      <c r="A4" s="48"/>
      <c r="B4" s="192"/>
      <c r="C4" s="45"/>
      <c r="D4" s="45"/>
      <c r="E4" s="48"/>
    </row>
    <row r="5" spans="1:5" ht="22.5" customHeight="1">
      <c r="A5" s="295"/>
      <c r="B5" s="859" t="s">
        <v>675</v>
      </c>
      <c r="C5" s="859"/>
      <c r="D5" s="859"/>
      <c r="E5" s="295"/>
    </row>
    <row r="6" spans="1:5" ht="4.5" customHeight="1">
      <c r="A6" s="48" t="s">
        <v>461</v>
      </c>
      <c r="B6" s="154"/>
      <c r="C6" s="45"/>
      <c r="D6" s="45"/>
      <c r="E6" s="48"/>
    </row>
    <row r="7" spans="1:5" ht="22.5" customHeight="1">
      <c r="A7" s="292"/>
      <c r="B7" s="717" t="s">
        <v>676</v>
      </c>
      <c r="C7" s="717"/>
      <c r="D7" s="717"/>
      <c r="E7" s="292"/>
    </row>
    <row r="8" spans="1:5" ht="22.5" customHeight="1">
      <c r="A8" s="233"/>
      <c r="B8" s="717" t="s">
        <v>677</v>
      </c>
      <c r="C8" s="717"/>
      <c r="D8" s="717"/>
      <c r="E8" s="233"/>
    </row>
    <row r="9" spans="1:5" ht="12.75" customHeight="1">
      <c r="A9" s="292"/>
      <c r="B9" s="294" t="s">
        <v>678</v>
      </c>
      <c r="C9" s="292"/>
      <c r="D9" s="292"/>
      <c r="E9" s="292"/>
    </row>
    <row r="10" spans="1:5" ht="18.75" customHeight="1">
      <c r="A10" s="48"/>
      <c r="B10" s="48"/>
      <c r="C10" s="194"/>
      <c r="D10" s="195"/>
      <c r="E10" s="48"/>
    </row>
    <row r="11" spans="1:5" ht="27.75" customHeight="1">
      <c r="A11" s="48"/>
      <c r="B11" s="196" t="s">
        <v>523</v>
      </c>
      <c r="C11" s="197" t="s">
        <v>679</v>
      </c>
      <c r="D11" s="198" t="s">
        <v>680</v>
      </c>
      <c r="E11" s="48"/>
    </row>
    <row r="12" spans="1:5" ht="21.75" customHeight="1">
      <c r="A12" s="48"/>
      <c r="B12" s="857" t="s">
        <v>651</v>
      </c>
      <c r="C12" s="199"/>
      <c r="D12" s="200"/>
      <c r="E12" s="48"/>
    </row>
    <row r="13" spans="1:5" ht="21.75" customHeight="1">
      <c r="A13" s="48"/>
      <c r="B13" s="857"/>
      <c r="C13" s="199"/>
      <c r="D13" s="200"/>
      <c r="E13" s="48"/>
    </row>
    <row r="14" spans="1:5" ht="21.75" customHeight="1">
      <c r="A14" s="48"/>
      <c r="B14" s="857" t="s">
        <v>681</v>
      </c>
      <c r="C14" s="199"/>
      <c r="D14" s="200"/>
      <c r="E14" s="48"/>
    </row>
    <row r="15" spans="1:5" ht="21.75" customHeight="1">
      <c r="A15" s="48"/>
      <c r="B15" s="857"/>
      <c r="C15" s="199"/>
      <c r="D15" s="200"/>
      <c r="E15" s="48"/>
    </row>
    <row r="16" spans="1:5" ht="21.75" customHeight="1">
      <c r="A16" s="48"/>
      <c r="B16" s="858" t="s">
        <v>528</v>
      </c>
      <c r="C16" s="199"/>
      <c r="D16" s="200"/>
      <c r="E16" s="48"/>
    </row>
    <row r="17" spans="1:5" ht="21.75" customHeight="1">
      <c r="A17" s="48"/>
      <c r="B17" s="857"/>
      <c r="C17" s="199"/>
      <c r="D17" s="200"/>
      <c r="E17" s="48"/>
    </row>
    <row r="18" spans="1:5" ht="21.75" customHeight="1">
      <c r="A18" s="48"/>
      <c r="B18" s="857" t="s">
        <v>530</v>
      </c>
      <c r="C18" s="199"/>
      <c r="D18" s="200"/>
      <c r="E18" s="48"/>
    </row>
    <row r="19" spans="1:5" ht="21.75" customHeight="1">
      <c r="A19" s="48"/>
      <c r="B19" s="857"/>
      <c r="C19" s="199"/>
      <c r="D19" s="200"/>
      <c r="E19" s="48"/>
    </row>
    <row r="20" spans="1:5" ht="21.75" customHeight="1">
      <c r="A20" s="48"/>
      <c r="B20" s="857" t="s">
        <v>531</v>
      </c>
      <c r="C20" s="199"/>
      <c r="D20" s="200"/>
      <c r="E20" s="48"/>
    </row>
    <row r="21" spans="1:5" ht="21.75" customHeight="1">
      <c r="A21" s="48"/>
      <c r="B21" s="857" t="s">
        <v>682</v>
      </c>
      <c r="C21" s="199"/>
      <c r="D21" s="200"/>
      <c r="E21" s="48"/>
    </row>
    <row r="22" spans="1:5" ht="21.75" customHeight="1">
      <c r="A22" s="48"/>
      <c r="B22" s="857" t="s">
        <v>532</v>
      </c>
      <c r="C22" s="199"/>
      <c r="D22" s="200"/>
      <c r="E22" s="48"/>
    </row>
    <row r="23" spans="1:5" ht="21.75" customHeight="1">
      <c r="A23" s="48"/>
      <c r="B23" s="857" t="s">
        <v>682</v>
      </c>
      <c r="C23" s="199"/>
      <c r="D23" s="200"/>
      <c r="E23" s="48"/>
    </row>
    <row r="24" spans="1:5" ht="9.75" customHeight="1">
      <c r="A24" s="48"/>
      <c r="B24" s="48"/>
      <c r="C24" s="194"/>
      <c r="D24" s="195"/>
      <c r="E24" s="48"/>
    </row>
    <row r="25" spans="1:5" ht="27.75" customHeight="1">
      <c r="A25" s="48"/>
      <c r="B25" s="196" t="s">
        <v>533</v>
      </c>
      <c r="C25" s="197" t="s">
        <v>679</v>
      </c>
      <c r="D25" s="198" t="s">
        <v>680</v>
      </c>
      <c r="E25" s="48"/>
    </row>
    <row r="26" spans="1:5" ht="21.75" customHeight="1">
      <c r="A26" s="48"/>
      <c r="B26" s="857" t="s">
        <v>653</v>
      </c>
      <c r="C26" s="199"/>
      <c r="D26" s="200"/>
      <c r="E26" s="48"/>
    </row>
    <row r="27" spans="1:5" ht="21.75" customHeight="1">
      <c r="A27" s="48"/>
      <c r="B27" s="857"/>
      <c r="C27" s="199"/>
      <c r="D27" s="200"/>
      <c r="E27" s="48"/>
    </row>
    <row r="28" spans="1:5" ht="21.75" customHeight="1">
      <c r="A28" s="48"/>
      <c r="B28" s="857" t="s">
        <v>535</v>
      </c>
      <c r="C28" s="199"/>
      <c r="D28" s="200"/>
      <c r="E28" s="48"/>
    </row>
    <row r="29" spans="1:5" ht="21.75" customHeight="1">
      <c r="A29" s="48"/>
      <c r="B29" s="857"/>
      <c r="C29" s="199"/>
      <c r="D29" s="200"/>
      <c r="E29" s="48"/>
    </row>
    <row r="30" spans="1:5" ht="21.75" customHeight="1">
      <c r="A30" s="48"/>
      <c r="B30" s="857" t="s">
        <v>536</v>
      </c>
      <c r="C30" s="199"/>
      <c r="D30" s="200"/>
      <c r="E30" s="48"/>
    </row>
    <row r="31" spans="1:5" ht="21.75" customHeight="1">
      <c r="A31" s="48"/>
      <c r="B31" s="857"/>
      <c r="C31" s="199"/>
      <c r="D31" s="200"/>
      <c r="E31" s="48"/>
    </row>
    <row r="32" spans="1:5" ht="21.75" customHeight="1">
      <c r="A32" s="48"/>
      <c r="B32" s="857" t="s">
        <v>537</v>
      </c>
      <c r="C32" s="199"/>
      <c r="D32" s="200"/>
      <c r="E32" s="48"/>
    </row>
    <row r="33" spans="1:5" ht="21.75" customHeight="1">
      <c r="A33" s="48"/>
      <c r="B33" s="857" t="s">
        <v>682</v>
      </c>
      <c r="C33" s="199"/>
      <c r="D33" s="200"/>
      <c r="E33" s="48"/>
    </row>
    <row r="34" spans="1:5" ht="21.75" customHeight="1">
      <c r="A34" s="48"/>
      <c r="B34" s="857" t="s">
        <v>538</v>
      </c>
      <c r="C34" s="199"/>
      <c r="D34" s="200"/>
      <c r="E34" s="48"/>
    </row>
    <row r="35" spans="1:5" ht="21.75" customHeight="1">
      <c r="A35" s="48"/>
      <c r="B35" s="857" t="s">
        <v>682</v>
      </c>
      <c r="C35" s="199"/>
      <c r="D35" s="200"/>
      <c r="E35" s="48"/>
    </row>
    <row r="36" spans="1:5" ht="21.75" customHeight="1">
      <c r="A36" s="48"/>
      <c r="B36" s="857" t="s">
        <v>539</v>
      </c>
      <c r="C36" s="199"/>
      <c r="D36" s="200"/>
      <c r="E36" s="48"/>
    </row>
    <row r="37" spans="1:5" ht="21.75" customHeight="1">
      <c r="A37" s="48"/>
      <c r="B37" s="857" t="s">
        <v>682</v>
      </c>
      <c r="C37" s="199"/>
      <c r="D37" s="200"/>
      <c r="E37" s="48"/>
    </row>
    <row r="38" spans="2:31" s="48" customFormat="1" ht="21.75" customHeight="1">
      <c r="B38" s="857" t="s">
        <v>654</v>
      </c>
      <c r="C38" s="199"/>
      <c r="D38" s="200"/>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row>
    <row r="39" spans="1:5" ht="21.75" customHeight="1">
      <c r="A39" s="48"/>
      <c r="B39" s="857" t="s">
        <v>682</v>
      </c>
      <c r="C39" s="201"/>
      <c r="D39" s="200"/>
      <c r="E39" s="48"/>
    </row>
    <row r="40" spans="1:5" ht="73.5" customHeight="1">
      <c r="A40" s="48"/>
      <c r="B40" s="291"/>
      <c r="C40" s="291"/>
      <c r="D40" s="291"/>
      <c r="E40" s="48"/>
    </row>
    <row r="41" spans="1:5" ht="27" customHeight="1">
      <c r="A41" s="288"/>
      <c r="B41" s="769" t="str">
        <f>configuration!B1&amp;" - "&amp;Accueil!$F$19&amp;" "&amp;"/"&amp;" "&amp;Accueil!$F$23&amp;" "&amp;"/"&amp;" "&amp;Accueil!$F$25</f>
        <v>2018 -  /  / </v>
      </c>
      <c r="C41" s="769"/>
      <c r="D41" s="648" t="s">
        <v>876</v>
      </c>
      <c r="E41" s="288"/>
    </row>
    <row r="42" s="445" customFormat="1" ht="12">
      <c r="F42" s="436"/>
    </row>
    <row r="43" s="445" customFormat="1" ht="12">
      <c r="F43" s="436"/>
    </row>
    <row r="44" s="445" customFormat="1" ht="12">
      <c r="F44" s="436"/>
    </row>
    <row r="45" s="445" customFormat="1" ht="12">
      <c r="F45" s="436"/>
    </row>
    <row r="46" s="445" customFormat="1" ht="12">
      <c r="F46" s="436"/>
    </row>
    <row r="47" s="445" customFormat="1" ht="12">
      <c r="F47" s="436"/>
    </row>
    <row r="48" s="445" customFormat="1" ht="12">
      <c r="F48" s="436"/>
    </row>
    <row r="49" s="445" customFormat="1" ht="12">
      <c r="F49" s="436"/>
    </row>
    <row r="50" s="445" customFormat="1" ht="12">
      <c r="F50" s="436"/>
    </row>
    <row r="51" s="445" customFormat="1" ht="12">
      <c r="F51" s="436"/>
    </row>
    <row r="52" s="445" customFormat="1" ht="12">
      <c r="F52" s="436"/>
    </row>
    <row r="53" s="445" customFormat="1" ht="12">
      <c r="F53" s="436"/>
    </row>
    <row r="54" s="445" customFormat="1" ht="12">
      <c r="F54" s="436"/>
    </row>
    <row r="55" s="445" customFormat="1" ht="12">
      <c r="F55" s="436"/>
    </row>
    <row r="56" s="445" customFormat="1" ht="12">
      <c r="F56" s="436"/>
    </row>
    <row r="57" s="445" customFormat="1" ht="12">
      <c r="F57" s="436"/>
    </row>
    <row r="58" s="445" customFormat="1" ht="12">
      <c r="F58" s="436"/>
    </row>
    <row r="59" s="445" customFormat="1" ht="12">
      <c r="F59" s="436"/>
    </row>
    <row r="60" s="445" customFormat="1" ht="12">
      <c r="F60" s="436"/>
    </row>
    <row r="61" s="445" customFormat="1" ht="12">
      <c r="F61" s="436"/>
    </row>
    <row r="62" s="445" customFormat="1" ht="12">
      <c r="F62" s="436"/>
    </row>
    <row r="63" s="445" customFormat="1" ht="12">
      <c r="F63" s="436"/>
    </row>
    <row r="64" s="445" customFormat="1" ht="12">
      <c r="F64" s="436"/>
    </row>
    <row r="65" s="445" customFormat="1" ht="12">
      <c r="F65" s="436"/>
    </row>
    <row r="66" s="445" customFormat="1" ht="12">
      <c r="F66" s="436"/>
    </row>
    <row r="67" s="445" customFormat="1" ht="12">
      <c r="F67" s="436"/>
    </row>
    <row r="68" s="445" customFormat="1" ht="12">
      <c r="F68" s="436"/>
    </row>
    <row r="69" s="445" customFormat="1" ht="12">
      <c r="F69" s="436"/>
    </row>
    <row r="70" s="445" customFormat="1" ht="12">
      <c r="F70" s="436"/>
    </row>
    <row r="71" s="445" customFormat="1" ht="12">
      <c r="F71" s="436"/>
    </row>
    <row r="72" s="445" customFormat="1" ht="12">
      <c r="F72" s="436"/>
    </row>
    <row r="73" s="445" customFormat="1" ht="12">
      <c r="F73" s="436"/>
    </row>
    <row r="74" s="445" customFormat="1" ht="12">
      <c r="F74" s="436"/>
    </row>
    <row r="75" s="445" customFormat="1" ht="12">
      <c r="F75" s="436"/>
    </row>
    <row r="76" s="445" customFormat="1" ht="12">
      <c r="F76" s="436"/>
    </row>
    <row r="77" s="445" customFormat="1" ht="12">
      <c r="F77" s="436"/>
    </row>
    <row r="78" s="445" customFormat="1" ht="12">
      <c r="F78" s="436"/>
    </row>
    <row r="79" s="445" customFormat="1" ht="12">
      <c r="F79" s="436"/>
    </row>
    <row r="80" s="445" customFormat="1" ht="12">
      <c r="F80" s="436"/>
    </row>
    <row r="81" s="445" customFormat="1" ht="12">
      <c r="F81" s="436"/>
    </row>
    <row r="82" s="445" customFormat="1" ht="12">
      <c r="F82" s="436"/>
    </row>
    <row r="83" s="445" customFormat="1" ht="12">
      <c r="F83" s="436"/>
    </row>
    <row r="84" s="445" customFormat="1" ht="12">
      <c r="F84" s="436"/>
    </row>
    <row r="85" s="445" customFormat="1" ht="12">
      <c r="F85" s="436"/>
    </row>
    <row r="86" s="445" customFormat="1" ht="12">
      <c r="F86" s="436"/>
    </row>
    <row r="87" s="445" customFormat="1" ht="12">
      <c r="F87" s="436"/>
    </row>
    <row r="88" s="445" customFormat="1" ht="12">
      <c r="F88" s="436"/>
    </row>
    <row r="89" s="445" customFormat="1" ht="12">
      <c r="F89" s="436"/>
    </row>
    <row r="90" s="445" customFormat="1" ht="12">
      <c r="F90" s="436"/>
    </row>
    <row r="91" s="445" customFormat="1" ht="12">
      <c r="F91" s="436"/>
    </row>
    <row r="92" s="445" customFormat="1" ht="12">
      <c r="F92" s="436"/>
    </row>
    <row r="93" s="445" customFormat="1" ht="12">
      <c r="F93" s="436"/>
    </row>
    <row r="94" s="445" customFormat="1" ht="12">
      <c r="F94" s="436"/>
    </row>
    <row r="95" s="445" customFormat="1" ht="12">
      <c r="F95" s="436"/>
    </row>
    <row r="96" s="445" customFormat="1" ht="12">
      <c r="F96" s="436"/>
    </row>
    <row r="97" s="445" customFormat="1" ht="12">
      <c r="F97" s="436"/>
    </row>
    <row r="98" s="445" customFormat="1" ht="12">
      <c r="F98" s="436"/>
    </row>
    <row r="99" s="445" customFormat="1" ht="12">
      <c r="F99" s="436"/>
    </row>
    <row r="100" s="445" customFormat="1" ht="12">
      <c r="F100" s="436"/>
    </row>
    <row r="101" s="445" customFormat="1" ht="12">
      <c r="F101" s="436"/>
    </row>
    <row r="102" s="445" customFormat="1" ht="12">
      <c r="F102" s="436"/>
    </row>
    <row r="103" s="445" customFormat="1" ht="12">
      <c r="F103" s="436"/>
    </row>
    <row r="104" s="445" customFormat="1" ht="12">
      <c r="F104" s="436"/>
    </row>
    <row r="105" s="445" customFormat="1" ht="12">
      <c r="F105" s="436"/>
    </row>
    <row r="106" s="445" customFormat="1" ht="12">
      <c r="F106" s="436"/>
    </row>
    <row r="107" s="445" customFormat="1" ht="12">
      <c r="F107" s="436"/>
    </row>
    <row r="108" s="445" customFormat="1" ht="12">
      <c r="F108" s="436"/>
    </row>
    <row r="109" s="445" customFormat="1" ht="12">
      <c r="F109" s="436"/>
    </row>
    <row r="110" s="445" customFormat="1" ht="12">
      <c r="F110" s="436"/>
    </row>
    <row r="111" s="445" customFormat="1" ht="12">
      <c r="F111" s="436"/>
    </row>
    <row r="112" s="445" customFormat="1" ht="12">
      <c r="F112" s="436"/>
    </row>
    <row r="113" s="445" customFormat="1" ht="12">
      <c r="F113" s="436"/>
    </row>
    <row r="114" s="445" customFormat="1" ht="12">
      <c r="F114" s="436"/>
    </row>
    <row r="115" s="445" customFormat="1" ht="12">
      <c r="F115" s="436"/>
    </row>
    <row r="116" s="445" customFormat="1" ht="12">
      <c r="F116" s="436"/>
    </row>
    <row r="117" s="445" customFormat="1" ht="12">
      <c r="F117" s="436"/>
    </row>
    <row r="118" s="445" customFormat="1" ht="12">
      <c r="F118" s="436"/>
    </row>
    <row r="119" s="445" customFormat="1" ht="12">
      <c r="F119" s="436"/>
    </row>
    <row r="120" s="445" customFormat="1" ht="12">
      <c r="F120" s="436"/>
    </row>
    <row r="121" s="445" customFormat="1" ht="12">
      <c r="F121" s="436"/>
    </row>
    <row r="122" s="445" customFormat="1" ht="12">
      <c r="F122" s="436"/>
    </row>
    <row r="123" s="445" customFormat="1" ht="12">
      <c r="F123" s="436"/>
    </row>
    <row r="124" s="445" customFormat="1" ht="12">
      <c r="F124" s="436"/>
    </row>
    <row r="125" s="445" customFormat="1" ht="12">
      <c r="F125" s="436"/>
    </row>
    <row r="126" s="445" customFormat="1" ht="12">
      <c r="F126" s="436"/>
    </row>
    <row r="127" s="445" customFormat="1" ht="12">
      <c r="F127" s="436"/>
    </row>
    <row r="128" s="445" customFormat="1" ht="12">
      <c r="F128" s="436"/>
    </row>
    <row r="129" s="445" customFormat="1" ht="12">
      <c r="F129" s="436"/>
    </row>
    <row r="130" s="445" customFormat="1" ht="12">
      <c r="F130" s="436"/>
    </row>
    <row r="131" s="445" customFormat="1" ht="12">
      <c r="F131" s="436"/>
    </row>
    <row r="132" s="445" customFormat="1" ht="12">
      <c r="F132" s="436"/>
    </row>
    <row r="133" s="445" customFormat="1" ht="12">
      <c r="F133" s="436"/>
    </row>
    <row r="134" s="445" customFormat="1" ht="12">
      <c r="F134" s="436"/>
    </row>
    <row r="135" s="445" customFormat="1" ht="12">
      <c r="F135" s="436"/>
    </row>
    <row r="136" s="445" customFormat="1" ht="12">
      <c r="F136" s="436"/>
    </row>
    <row r="137" s="445" customFormat="1" ht="12">
      <c r="F137" s="436"/>
    </row>
    <row r="138" s="445" customFormat="1" ht="12">
      <c r="F138" s="436"/>
    </row>
    <row r="139" s="445" customFormat="1" ht="12">
      <c r="F139" s="436"/>
    </row>
    <row r="140" s="445" customFormat="1" ht="12">
      <c r="F140" s="436"/>
    </row>
    <row r="141" s="445" customFormat="1" ht="12">
      <c r="F141" s="436"/>
    </row>
    <row r="142" s="445" customFormat="1" ht="12">
      <c r="F142" s="436"/>
    </row>
    <row r="143" s="445" customFormat="1" ht="12">
      <c r="F143" s="436"/>
    </row>
    <row r="144" s="445" customFormat="1" ht="12">
      <c r="F144" s="436"/>
    </row>
    <row r="145" s="445" customFormat="1" ht="12">
      <c r="F145" s="436"/>
    </row>
    <row r="146" s="445" customFormat="1" ht="12">
      <c r="F146" s="436"/>
    </row>
    <row r="147" s="445" customFormat="1" ht="12">
      <c r="F147" s="436"/>
    </row>
    <row r="148" s="445" customFormat="1" ht="12">
      <c r="F148" s="436"/>
    </row>
    <row r="149" s="445" customFormat="1" ht="12">
      <c r="F149" s="436"/>
    </row>
    <row r="150" s="445" customFormat="1" ht="12">
      <c r="F150" s="436"/>
    </row>
  </sheetData>
  <sheetProtection password="CD45" sheet="1" selectLockedCells="1"/>
  <mergeCells count="19">
    <mergeCell ref="B16:B17"/>
    <mergeCell ref="B8:D8"/>
    <mergeCell ref="B5:D5"/>
    <mergeCell ref="A3:E3"/>
    <mergeCell ref="A1:E1"/>
    <mergeCell ref="B30:B31"/>
    <mergeCell ref="B7:D7"/>
    <mergeCell ref="B12:B13"/>
    <mergeCell ref="B14:B15"/>
    <mergeCell ref="B41:C41"/>
    <mergeCell ref="B32:B33"/>
    <mergeCell ref="B34:B35"/>
    <mergeCell ref="B36:B37"/>
    <mergeCell ref="B38:B39"/>
    <mergeCell ref="B18:B19"/>
    <mergeCell ref="B20:B21"/>
    <mergeCell ref="B22:B23"/>
    <mergeCell ref="B26:B27"/>
    <mergeCell ref="B28:B29"/>
  </mergeCells>
  <printOptions horizontalCentered="1" verticalCentered="1"/>
  <pageMargins left="0.27569444444444446" right="0" top="0" bottom="0" header="0.5118055555555555" footer="0.5118055555555555"/>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AE150"/>
  <sheetViews>
    <sheetView showGridLines="0" workbookViewId="0" topLeftCell="A1">
      <selection activeCell="C8" sqref="C8"/>
    </sheetView>
  </sheetViews>
  <sheetFormatPr defaultColWidth="10.875" defaultRowHeight="12"/>
  <cols>
    <col min="1" max="1" width="1.25" style="44" customWidth="1"/>
    <col min="2" max="2" width="29.875" style="44" customWidth="1"/>
    <col min="3" max="3" width="55.125" style="44" customWidth="1"/>
    <col min="4" max="4" width="20.75390625" style="44" customWidth="1"/>
    <col min="5" max="5" width="1.25" style="44" customWidth="1"/>
    <col min="6" max="6" width="10.875" style="436" customWidth="1"/>
    <col min="7" max="31" width="10.875" style="445" customWidth="1"/>
    <col min="32" max="16384" width="10.875" style="44" customWidth="1"/>
  </cols>
  <sheetData>
    <row r="1" spans="1:6" ht="31.5" customHeight="1">
      <c r="A1" s="862" t="s">
        <v>853</v>
      </c>
      <c r="B1" s="862"/>
      <c r="C1" s="862"/>
      <c r="D1" s="862"/>
      <c r="E1" s="862"/>
      <c r="F1" s="446"/>
    </row>
    <row r="2" spans="1:5" ht="6" customHeight="1">
      <c r="A2" s="125"/>
      <c r="B2" s="125"/>
      <c r="C2" s="125"/>
      <c r="D2" s="125"/>
      <c r="E2" s="125"/>
    </row>
    <row r="3" spans="1:6" ht="24.75" customHeight="1">
      <c r="A3" s="297"/>
      <c r="B3" s="509" t="s">
        <v>770</v>
      </c>
      <c r="C3" s="607"/>
      <c r="D3" s="511"/>
      <c r="E3" s="608"/>
      <c r="F3" s="396"/>
    </row>
    <row r="4" spans="1:31" s="105" customFormat="1" ht="4.5" customHeight="1">
      <c r="A4" s="129"/>
      <c r="B4" s="296"/>
      <c r="C4" s="129"/>
      <c r="D4" s="129"/>
      <c r="E4" s="129"/>
      <c r="F4" s="436"/>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row>
    <row r="5" spans="1:5" ht="22.5" customHeight="1">
      <c r="A5" s="863" t="s">
        <v>675</v>
      </c>
      <c r="B5" s="864"/>
      <c r="C5" s="864"/>
      <c r="D5" s="864"/>
      <c r="E5" s="865"/>
    </row>
    <row r="6" spans="1:5" ht="9" customHeight="1">
      <c r="A6" s="125"/>
      <c r="B6" s="125"/>
      <c r="C6" s="202"/>
      <c r="D6" s="203"/>
      <c r="E6" s="125"/>
    </row>
    <row r="7" spans="1:5" ht="27.75" customHeight="1">
      <c r="A7" s="125"/>
      <c r="B7" s="204" t="s">
        <v>541</v>
      </c>
      <c r="C7" s="197" t="s">
        <v>683</v>
      </c>
      <c r="D7" s="198" t="s">
        <v>680</v>
      </c>
      <c r="E7" s="125"/>
    </row>
    <row r="8" spans="1:5" ht="21.75" customHeight="1">
      <c r="A8" s="125"/>
      <c r="B8" s="857" t="s">
        <v>542</v>
      </c>
      <c r="C8" s="199"/>
      <c r="D8" s="200"/>
      <c r="E8" s="125"/>
    </row>
    <row r="9" spans="1:5" ht="21.75" customHeight="1">
      <c r="A9" s="125"/>
      <c r="B9" s="857"/>
      <c r="C9" s="199"/>
      <c r="D9" s="200"/>
      <c r="E9" s="125"/>
    </row>
    <row r="10" spans="1:5" ht="21.75" customHeight="1">
      <c r="A10" s="125"/>
      <c r="B10" s="857" t="s">
        <v>543</v>
      </c>
      <c r="C10" s="199"/>
      <c r="D10" s="200"/>
      <c r="E10" s="125"/>
    </row>
    <row r="11" spans="1:5" ht="21.75" customHeight="1">
      <c r="A11" s="125"/>
      <c r="B11" s="857"/>
      <c r="C11" s="199"/>
      <c r="D11" s="200"/>
      <c r="E11" s="125"/>
    </row>
    <row r="12" spans="1:5" ht="21.75" customHeight="1">
      <c r="A12" s="125"/>
      <c r="B12" s="857" t="s">
        <v>684</v>
      </c>
      <c r="C12" s="199"/>
      <c r="D12" s="200"/>
      <c r="E12" s="125"/>
    </row>
    <row r="13" spans="1:5" ht="21.75" customHeight="1">
      <c r="A13" s="125"/>
      <c r="B13" s="857"/>
      <c r="C13" s="199"/>
      <c r="D13" s="200"/>
      <c r="E13" s="125"/>
    </row>
    <row r="14" spans="1:5" ht="21.75" customHeight="1">
      <c r="A14" s="125"/>
      <c r="B14" s="857" t="s">
        <v>545</v>
      </c>
      <c r="C14" s="199"/>
      <c r="D14" s="200"/>
      <c r="E14" s="125"/>
    </row>
    <row r="15" spans="1:5" ht="21.75" customHeight="1">
      <c r="A15" s="125"/>
      <c r="B15" s="857" t="s">
        <v>682</v>
      </c>
      <c r="C15" s="199"/>
      <c r="D15" s="200"/>
      <c r="E15" s="125"/>
    </row>
    <row r="16" spans="1:5" ht="21.75" customHeight="1">
      <c r="A16" s="125"/>
      <c r="B16" s="857" t="s">
        <v>546</v>
      </c>
      <c r="C16" s="199"/>
      <c r="D16" s="200"/>
      <c r="E16" s="125"/>
    </row>
    <row r="17" spans="1:5" ht="21.75" customHeight="1">
      <c r="A17" s="125"/>
      <c r="B17" s="857" t="s">
        <v>682</v>
      </c>
      <c r="C17" s="199"/>
      <c r="D17" s="200"/>
      <c r="E17" s="125"/>
    </row>
    <row r="18" spans="1:5" ht="21.75" customHeight="1">
      <c r="A18" s="125"/>
      <c r="B18" s="857" t="s">
        <v>548</v>
      </c>
      <c r="C18" s="199"/>
      <c r="D18" s="200"/>
      <c r="E18" s="125"/>
    </row>
    <row r="19" spans="1:5" ht="21.75" customHeight="1">
      <c r="A19" s="125"/>
      <c r="B19" s="857" t="s">
        <v>682</v>
      </c>
      <c r="C19" s="199"/>
      <c r="D19" s="200"/>
      <c r="E19" s="125"/>
    </row>
    <row r="20" spans="1:5" ht="21.75" customHeight="1">
      <c r="A20" s="125"/>
      <c r="B20" s="857" t="s">
        <v>549</v>
      </c>
      <c r="C20" s="199"/>
      <c r="D20" s="200"/>
      <c r="E20" s="125"/>
    </row>
    <row r="21" spans="1:5" ht="21.75" customHeight="1">
      <c r="A21" s="125"/>
      <c r="B21" s="857" t="s">
        <v>682</v>
      </c>
      <c r="C21" s="199"/>
      <c r="D21" s="200"/>
      <c r="E21" s="125"/>
    </row>
    <row r="22" spans="1:5" ht="9.75" customHeight="1">
      <c r="A22" s="125"/>
      <c r="B22" s="193"/>
      <c r="C22" s="202"/>
      <c r="D22" s="203"/>
      <c r="E22" s="125"/>
    </row>
    <row r="23" spans="1:5" ht="24.75" customHeight="1">
      <c r="A23" s="125"/>
      <c r="B23" s="204" t="s">
        <v>550</v>
      </c>
      <c r="C23" s="197" t="s">
        <v>683</v>
      </c>
      <c r="D23" s="198" t="s">
        <v>680</v>
      </c>
      <c r="E23" s="125"/>
    </row>
    <row r="24" spans="1:5" ht="21.75" customHeight="1">
      <c r="A24" s="125"/>
      <c r="B24" s="857" t="s">
        <v>551</v>
      </c>
      <c r="C24" s="199"/>
      <c r="D24" s="200"/>
      <c r="E24" s="125"/>
    </row>
    <row r="25" spans="1:5" ht="21.75" customHeight="1">
      <c r="A25" s="125"/>
      <c r="B25" s="857"/>
      <c r="C25" s="199"/>
      <c r="D25" s="200"/>
      <c r="E25" s="125"/>
    </row>
    <row r="26" spans="1:5" ht="21.75" customHeight="1">
      <c r="A26" s="125"/>
      <c r="B26" s="786" t="s">
        <v>552</v>
      </c>
      <c r="C26" s="199"/>
      <c r="D26" s="200"/>
      <c r="E26" s="125"/>
    </row>
    <row r="27" spans="1:5" ht="21.75" customHeight="1">
      <c r="A27" s="125"/>
      <c r="B27" s="786"/>
      <c r="C27" s="199"/>
      <c r="D27" s="200"/>
      <c r="E27" s="125"/>
    </row>
    <row r="28" spans="1:31" s="48" customFormat="1" ht="9.75" customHeight="1">
      <c r="A28" s="125"/>
      <c r="B28" s="609"/>
      <c r="C28" s="610"/>
      <c r="D28" s="611"/>
      <c r="E28" s="125"/>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row>
    <row r="29" spans="1:5" ht="21.75" customHeight="1">
      <c r="A29" s="125"/>
      <c r="B29" s="860" t="s">
        <v>560</v>
      </c>
      <c r="C29" s="199"/>
      <c r="D29" s="200"/>
      <c r="E29" s="125"/>
    </row>
    <row r="30" spans="1:5" ht="21.75" customHeight="1">
      <c r="A30" s="125"/>
      <c r="B30" s="860"/>
      <c r="C30" s="199"/>
      <c r="D30" s="200"/>
      <c r="E30" s="125"/>
    </row>
    <row r="31" spans="1:5" ht="9.75" customHeight="1">
      <c r="A31" s="125"/>
      <c r="B31" s="612"/>
      <c r="C31" s="610"/>
      <c r="D31" s="611"/>
      <c r="E31" s="125"/>
    </row>
    <row r="32" spans="1:5" ht="21.75" customHeight="1">
      <c r="A32" s="125"/>
      <c r="B32" s="861" t="s">
        <v>562</v>
      </c>
      <c r="C32" s="199"/>
      <c r="D32" s="200"/>
      <c r="E32" s="125"/>
    </row>
    <row r="33" spans="1:5" ht="21.75" customHeight="1">
      <c r="A33" s="125"/>
      <c r="B33" s="861"/>
      <c r="C33" s="199"/>
      <c r="D33" s="200"/>
      <c r="E33" s="125"/>
    </row>
    <row r="34" spans="1:5" ht="9.75" customHeight="1">
      <c r="A34" s="125"/>
      <c r="B34" s="612"/>
      <c r="C34" s="610"/>
      <c r="D34" s="611"/>
      <c r="E34" s="125"/>
    </row>
    <row r="35" spans="1:5" ht="21.75" customHeight="1">
      <c r="A35" s="125"/>
      <c r="B35" s="861" t="s">
        <v>564</v>
      </c>
      <c r="C35" s="199"/>
      <c r="D35" s="200"/>
      <c r="E35" s="125"/>
    </row>
    <row r="36" spans="1:5" ht="21.75" customHeight="1">
      <c r="A36" s="125"/>
      <c r="B36" s="861"/>
      <c r="C36" s="199"/>
      <c r="D36" s="200"/>
      <c r="E36" s="125"/>
    </row>
    <row r="37" spans="1:31" s="48" customFormat="1" ht="9.75" customHeight="1">
      <c r="A37" s="125"/>
      <c r="B37" s="609"/>
      <c r="C37" s="610"/>
      <c r="D37" s="611"/>
      <c r="E37" s="125"/>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row>
    <row r="38" spans="1:5" ht="21.75" customHeight="1">
      <c r="A38" s="125"/>
      <c r="B38" s="860" t="s">
        <v>566</v>
      </c>
      <c r="C38" s="199"/>
      <c r="D38" s="200"/>
      <c r="E38" s="125"/>
    </row>
    <row r="39" spans="1:5" ht="21.75" customHeight="1">
      <c r="A39" s="125"/>
      <c r="B39" s="860"/>
      <c r="C39" s="199"/>
      <c r="D39" s="200"/>
      <c r="E39" s="125"/>
    </row>
    <row r="40" spans="1:5" ht="9.75" customHeight="1">
      <c r="A40" s="125"/>
      <c r="B40" s="612"/>
      <c r="C40" s="610"/>
      <c r="D40" s="611"/>
      <c r="E40" s="125"/>
    </row>
    <row r="41" spans="1:5" ht="21.75" customHeight="1">
      <c r="A41" s="125"/>
      <c r="B41" s="861" t="s">
        <v>813</v>
      </c>
      <c r="C41" s="199"/>
      <c r="D41" s="200"/>
      <c r="E41" s="125"/>
    </row>
    <row r="42" spans="1:5" ht="21.75" customHeight="1">
      <c r="A42" s="125"/>
      <c r="B42" s="861"/>
      <c r="C42" s="199"/>
      <c r="D42" s="200"/>
      <c r="E42" s="125"/>
    </row>
    <row r="43" spans="1:31" s="48" customFormat="1" ht="9.75" customHeight="1">
      <c r="A43" s="125"/>
      <c r="B43" s="609"/>
      <c r="C43" s="610"/>
      <c r="D43" s="611"/>
      <c r="E43" s="125"/>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row>
    <row r="44" spans="1:5" ht="17.25" customHeight="1">
      <c r="A44" s="125"/>
      <c r="B44" s="298"/>
      <c r="C44" s="298"/>
      <c r="D44" s="298"/>
      <c r="E44" s="125"/>
    </row>
    <row r="45" spans="1:5" ht="25.5" customHeight="1">
      <c r="A45" s="288"/>
      <c r="B45" s="769" t="str">
        <f>configuration!B1&amp;" - "&amp;Accueil!$F$19&amp;" "&amp;"/"&amp;" "&amp;Accueil!$F$23&amp;" "&amp;"/"&amp;" "&amp;Accueil!$F$25</f>
        <v>2018 -  /  / </v>
      </c>
      <c r="C45" s="769"/>
      <c r="D45" s="648" t="s">
        <v>875</v>
      </c>
      <c r="E45" s="288"/>
    </row>
    <row r="46" s="445" customFormat="1" ht="12">
      <c r="F46" s="436"/>
    </row>
    <row r="47" s="445" customFormat="1" ht="12">
      <c r="F47" s="436"/>
    </row>
    <row r="48" s="445" customFormat="1" ht="12">
      <c r="F48" s="436"/>
    </row>
    <row r="49" s="445" customFormat="1" ht="12">
      <c r="F49" s="436"/>
    </row>
    <row r="50" s="445" customFormat="1" ht="12">
      <c r="F50" s="436"/>
    </row>
    <row r="51" s="445" customFormat="1" ht="12">
      <c r="F51" s="436"/>
    </row>
    <row r="52" s="445" customFormat="1" ht="12">
      <c r="F52" s="436"/>
    </row>
    <row r="53" s="445" customFormat="1" ht="12">
      <c r="F53" s="436"/>
    </row>
    <row r="54" s="445" customFormat="1" ht="12">
      <c r="F54" s="436"/>
    </row>
    <row r="55" s="445" customFormat="1" ht="12">
      <c r="F55" s="436"/>
    </row>
    <row r="56" s="445" customFormat="1" ht="12">
      <c r="F56" s="436"/>
    </row>
    <row r="57" s="445" customFormat="1" ht="12">
      <c r="F57" s="436"/>
    </row>
    <row r="58" s="445" customFormat="1" ht="12">
      <c r="F58" s="436"/>
    </row>
    <row r="59" s="445" customFormat="1" ht="12">
      <c r="F59" s="436"/>
    </row>
    <row r="60" s="445" customFormat="1" ht="12">
      <c r="F60" s="436"/>
    </row>
    <row r="61" s="445" customFormat="1" ht="12">
      <c r="F61" s="436"/>
    </row>
    <row r="62" s="445" customFormat="1" ht="12">
      <c r="F62" s="436"/>
    </row>
    <row r="63" s="445" customFormat="1" ht="12">
      <c r="F63" s="436"/>
    </row>
    <row r="64" s="445" customFormat="1" ht="12">
      <c r="F64" s="436"/>
    </row>
    <row r="65" s="445" customFormat="1" ht="12">
      <c r="F65" s="436"/>
    </row>
    <row r="66" s="445" customFormat="1" ht="12">
      <c r="F66" s="436"/>
    </row>
    <row r="67" s="445" customFormat="1" ht="12">
      <c r="F67" s="436"/>
    </row>
    <row r="68" s="445" customFormat="1" ht="12">
      <c r="F68" s="436"/>
    </row>
    <row r="69" s="445" customFormat="1" ht="12">
      <c r="F69" s="436"/>
    </row>
    <row r="70" s="445" customFormat="1" ht="12">
      <c r="F70" s="436"/>
    </row>
    <row r="71" s="445" customFormat="1" ht="12">
      <c r="F71" s="436"/>
    </row>
    <row r="72" s="445" customFormat="1" ht="12">
      <c r="F72" s="436"/>
    </row>
    <row r="73" s="445" customFormat="1" ht="12">
      <c r="F73" s="436"/>
    </row>
    <row r="74" s="445" customFormat="1" ht="12">
      <c r="F74" s="436"/>
    </row>
    <row r="75" s="445" customFormat="1" ht="12">
      <c r="F75" s="436"/>
    </row>
    <row r="76" s="445" customFormat="1" ht="12">
      <c r="F76" s="436"/>
    </row>
    <row r="77" s="445" customFormat="1" ht="12">
      <c r="F77" s="436"/>
    </row>
    <row r="78" s="445" customFormat="1" ht="12">
      <c r="F78" s="436"/>
    </row>
    <row r="79" s="445" customFormat="1" ht="12">
      <c r="F79" s="436"/>
    </row>
    <row r="80" s="445" customFormat="1" ht="12">
      <c r="F80" s="436"/>
    </row>
    <row r="81" s="445" customFormat="1" ht="12">
      <c r="F81" s="436"/>
    </row>
    <row r="82" s="445" customFormat="1" ht="12">
      <c r="F82" s="436"/>
    </row>
    <row r="83" s="445" customFormat="1" ht="12">
      <c r="F83" s="436"/>
    </row>
    <row r="84" s="445" customFormat="1" ht="12">
      <c r="F84" s="436"/>
    </row>
    <row r="85" s="445" customFormat="1" ht="12">
      <c r="F85" s="436"/>
    </row>
    <row r="86" s="445" customFormat="1" ht="12">
      <c r="F86" s="436"/>
    </row>
    <row r="87" s="445" customFormat="1" ht="12">
      <c r="F87" s="436"/>
    </row>
    <row r="88" s="445" customFormat="1" ht="12">
      <c r="F88" s="436"/>
    </row>
    <row r="89" s="445" customFormat="1" ht="12">
      <c r="F89" s="436"/>
    </row>
    <row r="90" s="445" customFormat="1" ht="12">
      <c r="F90" s="436"/>
    </row>
    <row r="91" s="445" customFormat="1" ht="12">
      <c r="F91" s="436"/>
    </row>
    <row r="92" s="445" customFormat="1" ht="12">
      <c r="F92" s="436"/>
    </row>
    <row r="93" s="445" customFormat="1" ht="12">
      <c r="F93" s="436"/>
    </row>
    <row r="94" s="445" customFormat="1" ht="12">
      <c r="F94" s="436"/>
    </row>
    <row r="95" s="445" customFormat="1" ht="12">
      <c r="F95" s="436"/>
    </row>
    <row r="96" s="445" customFormat="1" ht="12">
      <c r="F96" s="436"/>
    </row>
    <row r="97" s="445" customFormat="1" ht="12">
      <c r="F97" s="436"/>
    </row>
    <row r="98" s="445" customFormat="1" ht="12">
      <c r="F98" s="436"/>
    </row>
    <row r="99" s="445" customFormat="1" ht="12">
      <c r="F99" s="436"/>
    </row>
    <row r="100" s="445" customFormat="1" ht="12">
      <c r="F100" s="436"/>
    </row>
    <row r="101" s="445" customFormat="1" ht="12">
      <c r="F101" s="436"/>
    </row>
    <row r="102" s="445" customFormat="1" ht="12">
      <c r="F102" s="436"/>
    </row>
    <row r="103" s="445" customFormat="1" ht="12">
      <c r="F103" s="436"/>
    </row>
    <row r="104" s="445" customFormat="1" ht="12">
      <c r="F104" s="436"/>
    </row>
    <row r="105" s="445" customFormat="1" ht="12">
      <c r="F105" s="436"/>
    </row>
    <row r="106" s="445" customFormat="1" ht="12">
      <c r="F106" s="436"/>
    </row>
    <row r="107" s="445" customFormat="1" ht="12">
      <c r="F107" s="436"/>
    </row>
    <row r="108" s="445" customFormat="1" ht="12">
      <c r="F108" s="436"/>
    </row>
    <row r="109" s="445" customFormat="1" ht="12">
      <c r="F109" s="436"/>
    </row>
    <row r="110" s="445" customFormat="1" ht="12">
      <c r="F110" s="436"/>
    </row>
    <row r="111" s="445" customFormat="1" ht="12">
      <c r="F111" s="436"/>
    </row>
    <row r="112" s="445" customFormat="1" ht="12">
      <c r="F112" s="436"/>
    </row>
    <row r="113" s="445" customFormat="1" ht="12">
      <c r="F113" s="436"/>
    </row>
    <row r="114" s="445" customFormat="1" ht="12">
      <c r="F114" s="436"/>
    </row>
    <row r="115" s="445" customFormat="1" ht="12">
      <c r="F115" s="436"/>
    </row>
    <row r="116" s="445" customFormat="1" ht="12">
      <c r="F116" s="436"/>
    </row>
    <row r="117" s="445" customFormat="1" ht="12">
      <c r="F117" s="436"/>
    </row>
    <row r="118" s="445" customFormat="1" ht="12">
      <c r="F118" s="436"/>
    </row>
    <row r="119" s="445" customFormat="1" ht="12">
      <c r="F119" s="436"/>
    </row>
    <row r="120" s="445" customFormat="1" ht="12">
      <c r="F120" s="436"/>
    </row>
    <row r="121" s="445" customFormat="1" ht="12">
      <c r="F121" s="436"/>
    </row>
    <row r="122" s="445" customFormat="1" ht="12">
      <c r="F122" s="436"/>
    </row>
    <row r="123" s="445" customFormat="1" ht="12">
      <c r="F123" s="436"/>
    </row>
    <row r="124" s="445" customFormat="1" ht="12">
      <c r="F124" s="436"/>
    </row>
    <row r="125" s="445" customFormat="1" ht="12">
      <c r="F125" s="436"/>
    </row>
    <row r="126" s="445" customFormat="1" ht="12">
      <c r="F126" s="436"/>
    </row>
    <row r="127" s="445" customFormat="1" ht="12">
      <c r="F127" s="436"/>
    </row>
    <row r="128" s="445" customFormat="1" ht="12">
      <c r="F128" s="436"/>
    </row>
    <row r="129" s="445" customFormat="1" ht="12">
      <c r="F129" s="436"/>
    </row>
    <row r="130" s="445" customFormat="1" ht="12">
      <c r="F130" s="436"/>
    </row>
    <row r="131" s="445" customFormat="1" ht="12">
      <c r="F131" s="436"/>
    </row>
    <row r="132" s="445" customFormat="1" ht="12">
      <c r="F132" s="436"/>
    </row>
    <row r="133" s="445" customFormat="1" ht="12">
      <c r="F133" s="436"/>
    </row>
    <row r="134" s="445" customFormat="1" ht="12">
      <c r="F134" s="436"/>
    </row>
    <row r="135" s="445" customFormat="1" ht="12">
      <c r="F135" s="436"/>
    </row>
    <row r="136" s="445" customFormat="1" ht="12">
      <c r="F136" s="436"/>
    </row>
    <row r="137" s="445" customFormat="1" ht="12">
      <c r="F137" s="436"/>
    </row>
    <row r="138" s="445" customFormat="1" ht="12">
      <c r="F138" s="436"/>
    </row>
    <row r="139" s="445" customFormat="1" ht="12">
      <c r="F139" s="436"/>
    </row>
    <row r="140" s="445" customFormat="1" ht="12">
      <c r="F140" s="436"/>
    </row>
    <row r="141" s="445" customFormat="1" ht="12">
      <c r="F141" s="436"/>
    </row>
    <row r="142" s="445" customFormat="1" ht="12">
      <c r="F142" s="436"/>
    </row>
    <row r="143" s="445" customFormat="1" ht="12">
      <c r="F143" s="436"/>
    </row>
    <row r="144" s="445" customFormat="1" ht="12">
      <c r="F144" s="436"/>
    </row>
    <row r="145" s="445" customFormat="1" ht="12">
      <c r="F145" s="436"/>
    </row>
    <row r="146" s="445" customFormat="1" ht="12">
      <c r="F146" s="436"/>
    </row>
    <row r="147" s="445" customFormat="1" ht="12">
      <c r="F147" s="436"/>
    </row>
    <row r="148" s="445" customFormat="1" ht="12">
      <c r="F148" s="436"/>
    </row>
    <row r="149" s="445" customFormat="1" ht="12">
      <c r="F149" s="436"/>
    </row>
    <row r="150" s="445" customFormat="1" ht="12">
      <c r="F150" s="436"/>
    </row>
  </sheetData>
  <sheetProtection password="CD45" sheet="1" selectLockedCells="1"/>
  <mergeCells count="17">
    <mergeCell ref="B35:B36"/>
    <mergeCell ref="A1:E1"/>
    <mergeCell ref="A5:E5"/>
    <mergeCell ref="B8:B9"/>
    <mergeCell ref="B10:B11"/>
    <mergeCell ref="B12:B13"/>
    <mergeCell ref="B14:B15"/>
    <mergeCell ref="B45:C45"/>
    <mergeCell ref="B38:B39"/>
    <mergeCell ref="B16:B17"/>
    <mergeCell ref="B18:B19"/>
    <mergeCell ref="B20:B21"/>
    <mergeCell ref="B24:B25"/>
    <mergeCell ref="B26:B27"/>
    <mergeCell ref="B29:B30"/>
    <mergeCell ref="B41:B42"/>
    <mergeCell ref="B32:B33"/>
  </mergeCells>
  <printOptions horizontalCentered="1" verticalCentered="1"/>
  <pageMargins left="0.2361111111111111" right="0" top="0" bottom="0" header="0.5118055555555555" footer="0.511805555555555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L2"/>
  <sheetViews>
    <sheetView zoomScalePageLayoutView="0" workbookViewId="0" topLeftCell="A1">
      <selection activeCell="R29" sqref="R29"/>
    </sheetView>
  </sheetViews>
  <sheetFormatPr defaultColWidth="11.00390625" defaultRowHeight="12"/>
  <cols>
    <col min="45" max="45" width="17.125" style="0" customWidth="1"/>
  </cols>
  <sheetData>
    <row r="1" spans="1:168" s="10" customFormat="1" ht="81.75" customHeight="1">
      <c r="A1" s="1" t="s">
        <v>0</v>
      </c>
      <c r="B1" s="1" t="s">
        <v>1</v>
      </c>
      <c r="C1" s="1" t="s">
        <v>2</v>
      </c>
      <c r="D1" s="1" t="s">
        <v>3</v>
      </c>
      <c r="E1" s="1" t="s">
        <v>4</v>
      </c>
      <c r="F1" s="1" t="s">
        <v>5</v>
      </c>
      <c r="G1" s="1" t="s">
        <v>6</v>
      </c>
      <c r="H1" s="1" t="s">
        <v>7</v>
      </c>
      <c r="I1" s="1" t="s">
        <v>8</v>
      </c>
      <c r="J1" s="1" t="s">
        <v>9</v>
      </c>
      <c r="K1" s="1" t="s">
        <v>10</v>
      </c>
      <c r="L1" s="647"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647"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496" t="s">
        <v>895</v>
      </c>
      <c r="BI1" s="496" t="s">
        <v>896</v>
      </c>
      <c r="BJ1" s="496" t="s">
        <v>897</v>
      </c>
      <c r="BK1" s="496" t="s">
        <v>898</v>
      </c>
      <c r="BL1" s="496" t="s">
        <v>899</v>
      </c>
      <c r="BM1" s="2" t="s">
        <v>59</v>
      </c>
      <c r="BN1" s="2" t="s">
        <v>60</v>
      </c>
      <c r="BO1" s="2" t="s">
        <v>61</v>
      </c>
      <c r="BP1" s="2" t="s">
        <v>62</v>
      </c>
      <c r="BQ1" s="2" t="s">
        <v>63</v>
      </c>
      <c r="BR1" s="2" t="s">
        <v>64</v>
      </c>
      <c r="BS1" s="2" t="s">
        <v>65</v>
      </c>
      <c r="BT1" s="2" t="s">
        <v>66</v>
      </c>
      <c r="BU1" s="2" t="s">
        <v>67</v>
      </c>
      <c r="BV1" s="2" t="s">
        <v>68</v>
      </c>
      <c r="BW1" s="2" t="s">
        <v>69</v>
      </c>
      <c r="BX1" s="2" t="s">
        <v>70</v>
      </c>
      <c r="BY1" s="2" t="s">
        <v>71</v>
      </c>
      <c r="BZ1" s="2" t="s">
        <v>72</v>
      </c>
      <c r="CA1" s="2" t="s">
        <v>73</v>
      </c>
      <c r="CB1" s="2" t="s">
        <v>74</v>
      </c>
      <c r="CC1" s="2" t="s">
        <v>75</v>
      </c>
      <c r="CD1" s="2" t="s">
        <v>76</v>
      </c>
      <c r="CE1" s="2" t="s">
        <v>77</v>
      </c>
      <c r="CF1" s="2" t="s">
        <v>78</v>
      </c>
      <c r="CG1" s="2" t="s">
        <v>79</v>
      </c>
      <c r="CH1" s="2" t="s">
        <v>80</v>
      </c>
      <c r="CI1" s="2" t="s">
        <v>81</v>
      </c>
      <c r="CJ1" s="2" t="s">
        <v>82</v>
      </c>
      <c r="CK1" s="2" t="s">
        <v>83</v>
      </c>
      <c r="CL1" s="2" t="s">
        <v>84</v>
      </c>
      <c r="CM1" s="2" t="s">
        <v>85</v>
      </c>
      <c r="CN1" s="2" t="s">
        <v>86</v>
      </c>
      <c r="CO1" s="2" t="s">
        <v>87</v>
      </c>
      <c r="CP1" s="2" t="s">
        <v>88</v>
      </c>
      <c r="CQ1" s="2" t="s">
        <v>89</v>
      </c>
      <c r="CR1" s="2" t="s">
        <v>90</v>
      </c>
      <c r="CS1" s="2" t="s">
        <v>91</v>
      </c>
      <c r="CT1" s="2" t="s">
        <v>92</v>
      </c>
      <c r="CU1" s="2" t="s">
        <v>93</v>
      </c>
      <c r="CV1" s="2" t="s">
        <v>94</v>
      </c>
      <c r="CW1" s="2" t="s">
        <v>95</v>
      </c>
      <c r="CX1" s="2" t="s">
        <v>96</v>
      </c>
      <c r="CY1" s="2" t="s">
        <v>97</v>
      </c>
      <c r="CZ1" s="2" t="s">
        <v>98</v>
      </c>
      <c r="DA1" s="2" t="s">
        <v>99</v>
      </c>
      <c r="DB1" s="2" t="s">
        <v>100</v>
      </c>
      <c r="DC1" s="2" t="s">
        <v>101</v>
      </c>
      <c r="DD1" s="2" t="s">
        <v>102</v>
      </c>
      <c r="DE1" s="2" t="s">
        <v>103</v>
      </c>
      <c r="DF1" s="2" t="s">
        <v>104</v>
      </c>
      <c r="DG1" s="2" t="s">
        <v>105</v>
      </c>
      <c r="DH1" s="2" t="s">
        <v>106</v>
      </c>
      <c r="DI1" s="2" t="s">
        <v>107</v>
      </c>
      <c r="DJ1" s="2" t="s">
        <v>108</v>
      </c>
      <c r="DK1" s="2" t="s">
        <v>109</v>
      </c>
      <c r="DL1" s="2" t="s">
        <v>110</v>
      </c>
      <c r="DM1" s="2" t="s">
        <v>111</v>
      </c>
      <c r="DN1" s="2" t="s">
        <v>112</v>
      </c>
      <c r="DO1" s="2" t="s">
        <v>113</v>
      </c>
      <c r="DP1" s="2" t="s">
        <v>114</v>
      </c>
      <c r="DQ1" s="2" t="s">
        <v>115</v>
      </c>
      <c r="DR1" s="2" t="s">
        <v>116</v>
      </c>
      <c r="DS1" s="2" t="s">
        <v>117</v>
      </c>
      <c r="DT1" s="2" t="s">
        <v>118</v>
      </c>
      <c r="DU1" s="500" t="s">
        <v>900</v>
      </c>
      <c r="DV1" s="500" t="s">
        <v>901</v>
      </c>
      <c r="DW1" s="500" t="s">
        <v>902</v>
      </c>
      <c r="DX1" s="500" t="s">
        <v>903</v>
      </c>
      <c r="DY1" s="500" t="s">
        <v>904</v>
      </c>
      <c r="DZ1" s="500" t="s">
        <v>905</v>
      </c>
      <c r="EA1" s="500" t="s">
        <v>906</v>
      </c>
      <c r="EB1" s="500" t="s">
        <v>907</v>
      </c>
      <c r="EC1" s="500" t="s">
        <v>908</v>
      </c>
      <c r="ED1" s="500" t="s">
        <v>909</v>
      </c>
      <c r="EE1" s="500" t="s">
        <v>910</v>
      </c>
      <c r="EF1" s="500" t="s">
        <v>911</v>
      </c>
      <c r="EG1" s="500" t="s">
        <v>912</v>
      </c>
      <c r="EH1" s="500" t="s">
        <v>913</v>
      </c>
      <c r="EI1" s="500" t="s">
        <v>914</v>
      </c>
      <c r="EJ1" s="500" t="s">
        <v>915</v>
      </c>
      <c r="EK1" s="500" t="s">
        <v>916</v>
      </c>
      <c r="EL1" s="500" t="s">
        <v>917</v>
      </c>
      <c r="EM1" s="500" t="s">
        <v>918</v>
      </c>
      <c r="EN1" s="500" t="s">
        <v>919</v>
      </c>
      <c r="EO1" s="500" t="s">
        <v>920</v>
      </c>
      <c r="EP1" s="500" t="s">
        <v>921</v>
      </c>
      <c r="EQ1" s="500" t="s">
        <v>922</v>
      </c>
      <c r="ER1" s="500" t="s">
        <v>923</v>
      </c>
      <c r="ES1" s="500" t="s">
        <v>924</v>
      </c>
      <c r="ET1" s="500" t="s">
        <v>925</v>
      </c>
      <c r="EU1" s="500" t="s">
        <v>926</v>
      </c>
      <c r="EV1" s="500" t="s">
        <v>927</v>
      </c>
      <c r="EW1" s="500" t="s">
        <v>928</v>
      </c>
      <c r="EX1" s="500" t="s">
        <v>929</v>
      </c>
      <c r="EY1" s="500" t="s">
        <v>930</v>
      </c>
      <c r="EZ1" s="500" t="s">
        <v>931</v>
      </c>
      <c r="FA1" s="500" t="s">
        <v>932</v>
      </c>
      <c r="FB1" s="500" t="s">
        <v>933</v>
      </c>
      <c r="FC1" s="500" t="s">
        <v>934</v>
      </c>
      <c r="FD1" s="500" t="s">
        <v>935</v>
      </c>
      <c r="FE1" s="500" t="s">
        <v>936</v>
      </c>
      <c r="FF1" s="500" t="s">
        <v>937</v>
      </c>
      <c r="FG1" s="500" t="s">
        <v>938</v>
      </c>
      <c r="FH1" s="500" t="s">
        <v>939</v>
      </c>
      <c r="FI1"/>
      <c r="FJ1"/>
      <c r="FK1"/>
      <c r="FL1"/>
    </row>
    <row r="2" spans="1:164" ht="12">
      <c r="A2">
        <f>Accueil!H2</f>
        <v>0</v>
      </c>
      <c r="B2">
        <f>IF(Page3!F43="","",Page3!F43)</f>
      </c>
      <c r="C2">
        <f>IF(Page3!C41="","",Page3!C41)</f>
      </c>
      <c r="D2">
        <f>IF(Page3!C39="","",Page3!C39)</f>
      </c>
      <c r="E2">
        <f>IF(Page3!F39="","",Page3!F39)</f>
      </c>
      <c r="F2">
        <f>IF(Page3!C43="","",Page3!C43)</f>
      </c>
      <c r="G2">
        <f>IF(Page3!F35="","",Page3!F35)</f>
      </c>
      <c r="H2">
        <f>IF(Page3!C33="","",Page3!C33)</f>
      </c>
      <c r="I2">
        <f>IF(Page3!C31="","",Page3!C31)</f>
      </c>
      <c r="J2">
        <f>IF(Page3!F31="","",Page3!F31)</f>
      </c>
      <c r="K2">
        <f>IF(Page3!C35="","",Page3!C35)</f>
      </c>
      <c r="M2" s="4">
        <f>IF(Page4!F27="","",Page4!F27)</f>
      </c>
      <c r="N2" s="4">
        <f>IF(Page4!D27="","",Page4!D27)</f>
      </c>
      <c r="O2" s="4">
        <f>IF(Page4!H27="","",Page4!H27)</f>
      </c>
      <c r="P2" s="4">
        <f>IF(Page4!H31="","",Page4!H31)</f>
      </c>
      <c r="Q2" s="4">
        <f>IF(Page4!H37="","",Page4!H37)</f>
      </c>
      <c r="R2" s="4">
        <f>IF(Page4!H41="","",Page4!H41)</f>
      </c>
      <c r="S2">
        <f>IF(Page3!C18="","",Page3!C18)</f>
      </c>
      <c r="T2">
        <f>IF(Page3!C12="","",Page3!C12)</f>
      </c>
      <c r="U2">
        <f>IF(Page3!B27="","",Page3!B27)</f>
      </c>
      <c r="V2">
        <f>IF(Page4!E8="","",Page4!E8)</f>
      </c>
      <c r="W2">
        <f>IF(Page4!E9="","",Page4!E9)</f>
      </c>
      <c r="X2">
        <f>IF(Page4!E10="","",Page4!E10)</f>
      </c>
      <c r="Y2">
        <f>IF(Page4!E11="","",Page4!E11)</f>
      </c>
      <c r="Z2" s="5">
        <f>IF(Page4!H8="","",Page4!H8)</f>
      </c>
      <c r="AA2" s="5">
        <f>IF(Page4!H9="","",Page4!H9)</f>
      </c>
      <c r="AB2" s="5">
        <f>IF(Page4!H10="","",Page4!H10)</f>
      </c>
      <c r="AC2" s="5">
        <f>IF(Page4!H11="","",Page4!H11)</f>
      </c>
      <c r="AD2">
        <f>IF(Page4!H5="","",Page4!H5)</f>
      </c>
      <c r="AE2">
        <f>IF(Page4!B8="","",Page4!B8)</f>
      </c>
      <c r="AF2">
        <f>IF(Page4!B9="","",Page4!B9)</f>
      </c>
      <c r="AG2">
        <f>IF(Page4!B10="","",Page4!B10)</f>
      </c>
      <c r="AH2">
        <f>IF(Page4!B11="","",Page4!B11)</f>
      </c>
      <c r="AI2">
        <f>IF(Page3!E50="","",Page3!E50)</f>
      </c>
      <c r="AJ2">
        <f>IF(Page3!B22="","",Page3!B22)</f>
      </c>
      <c r="AK2">
        <f>IF(Page3!C24="","",Page3!C24)</f>
      </c>
      <c r="AL2">
        <f>IF(Page3!F24="","",Page3!F24)</f>
      </c>
      <c r="AM2">
        <f>IF(Page3!F16="","",Page3!F16)</f>
      </c>
      <c r="AN2">
        <f>IF(Page3!C14="","",Page3!C14)</f>
      </c>
      <c r="AO2" s="5">
        <f>IF(Page3!E47="","",Page3!E47)</f>
      </c>
      <c r="AP2" s="5">
        <f>IF(Page3!E49="","",Page3!E49)</f>
      </c>
      <c r="AQ2" s="5"/>
      <c r="AR2" s="7">
        <f>IF(Page3!F20="","",Page3!F20)</f>
      </c>
      <c r="AS2" s="4">
        <f>IF(Page3!C20="","",Page3!C20)</f>
      </c>
      <c r="AT2">
        <f>IF(Page3!C5="","",Page3!C5)</f>
      </c>
      <c r="AU2">
        <f>IF(Page4!B23="","",Page4!B23)</f>
      </c>
      <c r="AV2">
        <f>IF(Page3!B10="","",Page3!B10)</f>
      </c>
      <c r="AW2" s="6">
        <f>IF(Page3!C16="","",Page3!C16)</f>
      </c>
      <c r="AX2" s="8">
        <f>IF(Page6!B28="","",Page6!B28)</f>
      </c>
      <c r="AY2" s="8">
        <f>IF(Page6!G28="","",Page6!G28)</f>
      </c>
      <c r="AZ2" s="8">
        <f>IF(Page6!D28="","",Page6!D28)</f>
      </c>
      <c r="BA2" s="8">
        <f>IF(Page6!C28="","",Page6!C28)</f>
      </c>
      <c r="BB2" s="7">
        <f>IF(Page6!C25="","",Page6!C25)</f>
      </c>
      <c r="BC2" s="7">
        <f>IF(Page6!C23="","",Page6!C23)</f>
      </c>
      <c r="BD2" s="7">
        <f>IF(Page6!C21="","",Page6!C21)</f>
      </c>
      <c r="BE2">
        <f>IF(Page3!C7="","",Page3!C7)</f>
      </c>
      <c r="BF2">
        <f>IF(Page3!E48="","",Page3!E48)</f>
      </c>
      <c r="BG2">
        <f>IF(Page3!F14="","",Page3!F14)</f>
      </c>
      <c r="BH2" s="7">
        <f>IF(Page4!H13="","",Page4!H13)</f>
      </c>
      <c r="BI2">
        <f>IF(Page4!H15="","",Page4!H15)</f>
      </c>
      <c r="BJ2">
        <f>IF(Page4!D17="","",Page4!D17)</f>
      </c>
      <c r="BK2" s="8">
        <f>IF(Page4!H39="","",Page4!H39)</f>
      </c>
      <c r="BL2" s="4">
        <f>IF(Page4!H43="","",Page4!H43)</f>
      </c>
      <c r="BM2" s="9">
        <f>IF(Page5!C18="","",Page5!C18)</f>
      </c>
      <c r="BN2" s="9">
        <f>IF(Page5!C14="","",Page5!C14)</f>
      </c>
      <c r="BO2" s="9">
        <f>IF(Page5!C19="","",Page5!C19)</f>
      </c>
      <c r="BP2" s="9">
        <f>IF(Page5!C16="","",Page5!C16)</f>
      </c>
      <c r="BQ2" s="9">
        <f>IF(Page5!C17="","",Page5!C17)</f>
      </c>
      <c r="BR2" s="9">
        <f>IF(Page5!C15="","",Page5!C15)</f>
      </c>
      <c r="BS2" s="9">
        <f>IF(Page5!C26="","",Page5!C26)</f>
      </c>
      <c r="BT2" s="9">
        <f>IF(Page5!C24="","",Page5!C24)</f>
      </c>
      <c r="BU2" s="9">
        <f>IF(Page5!C27="","",Page5!C27)</f>
      </c>
      <c r="BV2" s="4">
        <f>IF(Page5!C25="","",Page5!C25)</f>
      </c>
      <c r="BW2" s="4">
        <f>IF(Page5!C23="","",Page5!C23)</f>
      </c>
      <c r="BX2" s="4">
        <f>IF(Page5!C22="","",Page5!C22)</f>
      </c>
      <c r="BY2" s="4">
        <f>IF(Page5!C21="","",Page5!C21)</f>
      </c>
      <c r="BZ2" s="4">
        <f>IF(Page5!C33="","",Page5!C33)</f>
      </c>
      <c r="CA2" s="4">
        <f>IF(Page5!C34="","",Page5!C34)</f>
      </c>
      <c r="CB2" s="4">
        <f>IF(Page5!C29="","",Page5!C29)</f>
      </c>
      <c r="CC2" s="4">
        <f>IF(Page5!C31="","",Page5!C31)</f>
      </c>
      <c r="CD2" s="4">
        <f>IF(Page5!C30="","",Page5!C30)</f>
      </c>
      <c r="CE2" s="4">
        <f>IF(Page5!C35="","",Page5!C35)</f>
      </c>
      <c r="CF2" s="4">
        <f>IF(Page5!C32="","",Page5!C32)</f>
      </c>
      <c r="CG2" s="4">
        <f>IF(Page5!C38="","",Page5!C38)</f>
      </c>
      <c r="CH2" s="4">
        <f>IF(Page5!C37="","",Page5!C37)</f>
      </c>
      <c r="CI2" s="4">
        <f>IF(Page5!C42="","",Page5!C42)</f>
      </c>
      <c r="CJ2" s="4">
        <f>IF(Page5!C41="","",Page5!C41)</f>
      </c>
      <c r="CK2" s="4">
        <f>IF(Page5!C40="","",Page5!C40)</f>
      </c>
      <c r="CL2" s="4">
        <f>IF(Page5!C43="","",Page5!C43)</f>
      </c>
      <c r="CM2" s="4">
        <f>IF(Page5!C44="","",Page5!C44)</f>
      </c>
      <c r="CN2" s="4">
        <f>IF(Page5!C45="","",Page5!C45)</f>
      </c>
      <c r="CO2" s="4">
        <f>IF(Page5!C46="","",Page5!C46)</f>
      </c>
      <c r="CP2" s="4">
        <f>IF(Page5!C47="","",Page5!C47)</f>
      </c>
      <c r="CQ2" s="4">
        <f>IF(Page5!F14="","",Page5!F14)</f>
      </c>
      <c r="CR2" s="4">
        <f>IF(Page5!F16="","",Page5!F16)</f>
      </c>
      <c r="CS2" s="4">
        <f>IF(Page5!F15="","",Page5!F15)</f>
      </c>
      <c r="CT2" s="4">
        <f>IF(Page5!F41="","",Page5!F41)</f>
      </c>
      <c r="CU2" s="4">
        <f>IF(Page5!F40="","",Page5!F40)</f>
      </c>
      <c r="CV2" s="4">
        <f>IF(Page5!F29=0,"",IF(Page5!F29="","",Page5!F29))</f>
      </c>
      <c r="CW2" s="4">
        <f>IF(Page5!F25=0,"",IF(Page5!F25="","",Page5!F25))</f>
      </c>
      <c r="CX2" s="4">
        <f>IF(Page5!F18=0,"",IF(Page5!F18="","",Page5!F18))</f>
      </c>
      <c r="CY2" s="4">
        <f>IF(Page5!F33="","",Page5!F33)</f>
      </c>
      <c r="CZ2" s="4">
        <f>IF(Page5!F22="","",Page5!F22)</f>
      </c>
      <c r="DA2" s="4">
        <f>IF(Page5!F23="","",Page5!F23)</f>
      </c>
      <c r="DB2" s="4">
        <f>IF(Page5!F24="","",Page5!F24)</f>
      </c>
      <c r="DC2" s="4">
        <f>IF(Page5!F39="","",Page5!F39)</f>
      </c>
      <c r="DD2" s="4">
        <f>IF(Page5!F34=0,"",IF(Page5!F34="","",Page5!F34))</f>
      </c>
      <c r="DE2" s="4">
        <f>IF(Page5!F38="","",Page5!F38)</f>
      </c>
      <c r="DF2">
        <f>IF(Page5!E22="","",Page5!E22)</f>
      </c>
      <c r="DG2">
        <f>IF(Page5!E23="","",Page5!E23)</f>
      </c>
      <c r="DH2">
        <f>IF(Page5!E24="","",Page5!E24)</f>
      </c>
      <c r="DI2" s="4">
        <f>IF(Page5!F43="","",Page5!F43)</f>
      </c>
      <c r="DJ2" s="4">
        <f>IF(Page5!F44="","",Page5!F44)</f>
      </c>
      <c r="DK2" s="4">
        <f>IF(Page5!F45="","",Page5!F45)</f>
      </c>
      <c r="DL2" s="4">
        <f>IF(Page5!F46="","",Page5!F46)</f>
      </c>
      <c r="DM2" s="4">
        <f>IF(Page5!F47="","",Page5!F47)</f>
      </c>
      <c r="DN2" s="4">
        <f>IF(Page5!C51="","",Page5!C51)</f>
      </c>
      <c r="DO2" s="4">
        <f>IF(Page5!C52="","",Page5!C52)</f>
      </c>
      <c r="DP2" s="4">
        <f>IF(Page5!C50="","",Page5!C50)</f>
      </c>
      <c r="DQ2" s="4">
        <f>IF(Page5!F50="","",Page5!F50)</f>
      </c>
      <c r="DR2" s="4">
        <f>IF(Page5!F52="","",Page5!F52)</f>
      </c>
      <c r="DS2" s="4">
        <f>IF(Page5!F51="","",Page5!F51)</f>
      </c>
      <c r="DT2" s="4">
        <f>IF(Page5!F17="","",Page5!F17)</f>
      </c>
      <c r="DU2">
        <f>IF(Annexe!B9="","",Annexe!B9)</f>
      </c>
      <c r="DV2">
        <f>IF(Annexe!C9="","",Annexe!C9)</f>
      </c>
      <c r="DW2">
        <f>IF(Annexe!D9="","",Annexe!D9)</f>
      </c>
      <c r="DX2">
        <f>IF(Annexe!E9="","",Annexe!E9)</f>
      </c>
      <c r="DY2">
        <f>IF(Annexe!F9="","",Annexe!F9)</f>
      </c>
      <c r="DZ2">
        <f>IF(Annexe!B10="","",Annexe!B10)</f>
      </c>
      <c r="EA2">
        <f>IF(Annexe!C10="","",Annexe!C10)</f>
      </c>
      <c r="EB2">
        <f>IF(Annexe!D10="","",Annexe!D10)</f>
      </c>
      <c r="EC2">
        <f>IF(Annexe!E10="","",Annexe!E10)</f>
      </c>
      <c r="ED2">
        <f>IF(Annexe!F10="","",Annexe!F10)</f>
      </c>
      <c r="EE2">
        <f>IF(Annexe!B11="","",Annexe!B11)</f>
      </c>
      <c r="EF2">
        <f>IF(Annexe!C11="","",Annexe!C11)</f>
      </c>
      <c r="EG2">
        <f>IF(Annexe!D11="","",Annexe!D11)</f>
      </c>
      <c r="EH2">
        <f>IF(Annexe!E11="","",Annexe!E11)</f>
      </c>
      <c r="EI2">
        <f>IF(Annexe!F11="","",Annexe!F11)</f>
      </c>
      <c r="EJ2">
        <f>IF(Annexe!B12="","",Annexe!B12)</f>
      </c>
      <c r="EK2">
        <f>IF(Annexe!C12="","",Annexe!C12)</f>
      </c>
      <c r="EL2">
        <f>IF(Annexe!D12="","",Annexe!D12)</f>
      </c>
      <c r="EM2">
        <f>IF(Annexe!E12="","",Annexe!E12)</f>
      </c>
      <c r="EN2">
        <f>IF(Annexe!F12="","",Annexe!F12)</f>
      </c>
      <c r="EO2">
        <f>IF(Annexe!B13="","",Annexe!B13)</f>
      </c>
      <c r="EP2">
        <f>IF(Annexe!C13="","",Annexe!C13)</f>
      </c>
      <c r="EQ2">
        <f>IF(Annexe!D13="","",Annexe!D13)</f>
      </c>
      <c r="ER2">
        <f>IF(Annexe!E13="","",Annexe!E13)</f>
      </c>
      <c r="ES2">
        <f>IF(Annexe!F13="","",Annexe!F13)</f>
      </c>
      <c r="ET2">
        <f>IF(Annexe!B14="","",Annexe!B14)</f>
      </c>
      <c r="EU2">
        <f>IF(Annexe!C14="","",Annexe!C14)</f>
      </c>
      <c r="EV2">
        <f>IF(Annexe!D14="","",Annexe!D14)</f>
      </c>
      <c r="EW2">
        <f>IF(Annexe!E14="","",Annexe!E14)</f>
      </c>
      <c r="EX2">
        <f>IF(Annexe!F14="","",Annexe!F14)</f>
      </c>
      <c r="EY2">
        <f>IF(Annexe!B15="","",Annexe!B15)</f>
      </c>
      <c r="EZ2">
        <f>IF(Annexe!C15="","",Annexe!C15)</f>
      </c>
      <c r="FA2">
        <f>IF(Annexe!D15="","",Annexe!D15)</f>
      </c>
      <c r="FB2">
        <f>IF(Annexe!E15="","",Annexe!E15)</f>
      </c>
      <c r="FC2">
        <f>IF(Annexe!F15="","",Annexe!F15)</f>
      </c>
      <c r="FD2">
        <f>IF(Annexe!B16="","",Annexe!B16)</f>
      </c>
      <c r="FE2">
        <f>IF(Annexe!C16="","",Annexe!C16)</f>
      </c>
      <c r="FF2">
        <f>IF(Annexe!D16="","",Annexe!D16)</f>
      </c>
      <c r="FG2">
        <f>IF(Annexe!E16="","",Annexe!E16)</f>
      </c>
      <c r="FH2">
        <f>IF(Annexe!F16="","",Annexe!F16)</f>
      </c>
    </row>
  </sheetData>
  <sheetProtection password="CD45" sheet="1"/>
  <printOptions/>
  <pageMargins left="0.7875" right="0.7875" top="0.9840277777777777" bottom="0.984027777777777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AE150"/>
  <sheetViews>
    <sheetView showGridLines="0" workbookViewId="0" topLeftCell="A1">
      <selection activeCell="D16" sqref="D16"/>
    </sheetView>
  </sheetViews>
  <sheetFormatPr defaultColWidth="10.875" defaultRowHeight="39.75" customHeight="1"/>
  <cols>
    <col min="1" max="1" width="1.25" style="44" customWidth="1"/>
    <col min="2" max="2" width="43.25390625" style="44" customWidth="1"/>
    <col min="3" max="3" width="52.375" style="44" customWidth="1"/>
    <col min="4" max="5" width="11.00390625" style="44" customWidth="1"/>
    <col min="6" max="6" width="1.25" style="44" customWidth="1"/>
    <col min="7" max="7" width="10.875" style="436" customWidth="1"/>
    <col min="8" max="9" width="10.875" style="445" customWidth="1"/>
    <col min="10" max="11" width="0" style="445" hidden="1" customWidth="1"/>
    <col min="12" max="31" width="10.875" style="445" customWidth="1"/>
    <col min="32" max="16384" width="10.875" style="44" customWidth="1"/>
  </cols>
  <sheetData>
    <row r="1" spans="1:31" s="48" customFormat="1" ht="22.5" customHeight="1">
      <c r="A1" s="772" t="s">
        <v>853</v>
      </c>
      <c r="B1" s="772"/>
      <c r="C1" s="772"/>
      <c r="D1" s="772"/>
      <c r="E1" s="772"/>
      <c r="F1" s="772"/>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row>
    <row r="2" spans="1:31" s="48" customFormat="1" ht="6.75" customHeight="1">
      <c r="A2" s="129"/>
      <c r="B2" s="129"/>
      <c r="C2" s="131"/>
      <c r="D2" s="132"/>
      <c r="E2" s="132"/>
      <c r="F2" s="132"/>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row>
    <row r="3" spans="1:31" s="134" customFormat="1" ht="19.5" customHeight="1">
      <c r="A3" s="696" t="str">
        <f>"FICHE INTERMEDIAIRE DE L'ACTION "&amp;configuration!B1-1</f>
        <v>FICHE INTERMEDIAIRE DE L'ACTION 2017</v>
      </c>
      <c r="B3" s="713"/>
      <c r="C3" s="713"/>
      <c r="D3" s="875"/>
      <c r="E3" s="875"/>
      <c r="F3" s="876"/>
      <c r="G3" s="405"/>
      <c r="H3" s="460"/>
      <c r="I3" s="460"/>
      <c r="J3" s="460"/>
      <c r="K3" s="460"/>
      <c r="L3" s="460"/>
      <c r="M3" s="460"/>
      <c r="N3" s="460"/>
      <c r="O3" s="460"/>
      <c r="P3" s="460"/>
      <c r="Q3" s="460"/>
      <c r="R3" s="460"/>
      <c r="S3" s="460"/>
      <c r="T3" s="460"/>
      <c r="U3" s="460"/>
      <c r="V3" s="460"/>
      <c r="W3" s="460"/>
      <c r="X3" s="460"/>
      <c r="Y3" s="460"/>
      <c r="Z3" s="460"/>
      <c r="AA3" s="460"/>
      <c r="AB3" s="460"/>
      <c r="AC3" s="460"/>
      <c r="AD3" s="460"/>
      <c r="AE3" s="460"/>
    </row>
    <row r="4" spans="1:31" s="48" customFormat="1" ht="12.75" customHeight="1">
      <c r="A4" s="62"/>
      <c r="B4" s="62"/>
      <c r="C4" s="59"/>
      <c r="D4" s="135"/>
      <c r="E4" s="135"/>
      <c r="F4" s="135"/>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row>
    <row r="5" spans="1:31" s="133" customFormat="1" ht="21" customHeight="1">
      <c r="A5" s="278"/>
      <c r="B5" s="221" t="s">
        <v>457</v>
      </c>
      <c r="C5" s="877">
        <f>IF(Accueil!F19="","",Accueil!F19)</f>
      </c>
      <c r="D5" s="878"/>
      <c r="E5" s="879"/>
      <c r="F5" s="272"/>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row>
    <row r="6" spans="1:31" s="133" customFormat="1" ht="4.5" customHeight="1">
      <c r="A6" s="278"/>
      <c r="B6" s="222"/>
      <c r="C6" s="66"/>
      <c r="D6" s="138"/>
      <c r="E6" s="138"/>
      <c r="F6" s="272"/>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row>
    <row r="7" spans="1:31" s="133" customFormat="1" ht="15.75" customHeight="1">
      <c r="A7" s="278"/>
      <c r="B7" s="223" t="s">
        <v>459</v>
      </c>
      <c r="C7" s="880">
        <f>IF(Accueil!F23="","",Accueil!F23)</f>
      </c>
      <c r="D7" s="881"/>
      <c r="E7" s="882"/>
      <c r="F7" s="272"/>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row>
    <row r="8" spans="1:31" s="133" customFormat="1" ht="4.5" customHeight="1">
      <c r="A8" s="278"/>
      <c r="B8" s="224"/>
      <c r="C8" s="66"/>
      <c r="D8" s="138"/>
      <c r="E8" s="138"/>
      <c r="F8" s="272"/>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row>
    <row r="9" spans="1:31" s="133" customFormat="1" ht="15.75" customHeight="1">
      <c r="A9" s="278"/>
      <c r="B9" s="224" t="s">
        <v>460</v>
      </c>
      <c r="C9" s="880">
        <f>IF(Accueil!F25="","",Accueil!F25)</f>
      </c>
      <c r="D9" s="881"/>
      <c r="E9" s="882"/>
      <c r="F9" s="75"/>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row>
    <row r="10" spans="1:31" s="48" customFormat="1" ht="12.75" customHeight="1">
      <c r="A10" s="62"/>
      <c r="B10" s="141"/>
      <c r="C10" s="59"/>
      <c r="D10" s="135"/>
      <c r="E10" s="135"/>
      <c r="F10" s="135"/>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row>
    <row r="11" spans="1:6" ht="15.75" customHeight="1">
      <c r="A11" s="883" t="s">
        <v>960</v>
      </c>
      <c r="B11" s="883"/>
      <c r="C11" s="883"/>
      <c r="D11" s="883"/>
      <c r="E11" s="883"/>
      <c r="F11" s="883"/>
    </row>
    <row r="12" spans="1:31" s="615" customFormat="1" ht="41.25" customHeight="1">
      <c r="A12" s="872" t="s">
        <v>710</v>
      </c>
      <c r="B12" s="872"/>
      <c r="C12" s="872"/>
      <c r="D12" s="872"/>
      <c r="E12" s="872"/>
      <c r="F12" s="872"/>
      <c r="G12" s="613"/>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row>
    <row r="13" spans="1:31" s="53" customFormat="1" ht="12.75" customHeight="1">
      <c r="A13" s="62"/>
      <c r="B13" s="141"/>
      <c r="C13" s="62"/>
      <c r="D13" s="75"/>
      <c r="E13" s="75"/>
      <c r="F13" s="274"/>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row>
    <row r="14" spans="1:31" s="87" customFormat="1" ht="19.5" customHeight="1">
      <c r="A14" s="711" t="str">
        <f>"PRESENTATION SYNTHETIQUE DE L'ACTION "&amp;configuration!B1-1</f>
        <v>PRESENTATION SYNTHETIQUE DE L'ACTION 2017</v>
      </c>
      <c r="B14" s="712"/>
      <c r="C14" s="712"/>
      <c r="D14" s="712"/>
      <c r="E14" s="712"/>
      <c r="F14" s="713"/>
      <c r="G14" s="396"/>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row>
    <row r="15" spans="1:31" s="151" customFormat="1" ht="18" customHeight="1">
      <c r="A15" s="141"/>
      <c r="B15" s="225"/>
      <c r="C15" s="225"/>
      <c r="D15" s="616" t="s">
        <v>621</v>
      </c>
      <c r="E15" s="616" t="s">
        <v>622</v>
      </c>
      <c r="F15" s="30"/>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row>
    <row r="16" spans="1:31" s="53" customFormat="1" ht="12" customHeight="1">
      <c r="A16" s="62"/>
      <c r="B16" s="884" t="s">
        <v>711</v>
      </c>
      <c r="C16" s="885"/>
      <c r="D16" s="299"/>
      <c r="E16" s="300"/>
      <c r="F16" s="75"/>
      <c r="G16" s="437"/>
      <c r="H16" s="437"/>
      <c r="I16" s="437"/>
      <c r="J16" s="488">
        <v>39447</v>
      </c>
      <c r="K16" s="488">
        <v>39812</v>
      </c>
      <c r="L16" s="437"/>
      <c r="M16" s="437"/>
      <c r="N16" s="437"/>
      <c r="O16" s="437"/>
      <c r="P16" s="437"/>
      <c r="Q16" s="437"/>
      <c r="R16" s="437"/>
      <c r="S16" s="437"/>
      <c r="T16" s="437"/>
      <c r="U16" s="437"/>
      <c r="V16" s="437"/>
      <c r="W16" s="437"/>
      <c r="X16" s="437"/>
      <c r="Y16" s="437"/>
      <c r="Z16" s="437"/>
      <c r="AA16" s="437"/>
      <c r="AB16" s="437"/>
      <c r="AC16" s="437"/>
      <c r="AD16" s="437"/>
      <c r="AE16" s="437"/>
    </row>
    <row r="17" spans="1:31" s="53" customFormat="1" ht="12.75" customHeight="1">
      <c r="A17" s="62"/>
      <c r="B17" s="152"/>
      <c r="C17" s="108"/>
      <c r="D17" s="108"/>
      <c r="E17" s="119"/>
      <c r="F17" s="75"/>
      <c r="G17" s="437"/>
      <c r="H17" s="437"/>
      <c r="I17" s="437"/>
      <c r="J17" s="488">
        <v>39691</v>
      </c>
      <c r="K17" s="488">
        <v>39993</v>
      </c>
      <c r="L17" s="437"/>
      <c r="M17" s="437"/>
      <c r="N17" s="437"/>
      <c r="O17" s="437"/>
      <c r="P17" s="437"/>
      <c r="Q17" s="437"/>
      <c r="R17" s="437"/>
      <c r="S17" s="437"/>
      <c r="T17" s="437"/>
      <c r="U17" s="437"/>
      <c r="V17" s="437"/>
      <c r="W17" s="437"/>
      <c r="X17" s="437"/>
      <c r="Y17" s="437"/>
      <c r="Z17" s="437"/>
      <c r="AA17" s="437"/>
      <c r="AB17" s="437"/>
      <c r="AC17" s="437"/>
      <c r="AD17" s="437"/>
      <c r="AE17" s="437"/>
    </row>
    <row r="18" spans="1:31" s="153" customFormat="1" ht="28.5" customHeight="1">
      <c r="A18" s="66"/>
      <c r="B18" s="866" t="s">
        <v>835</v>
      </c>
      <c r="C18" s="866"/>
      <c r="D18" s="866"/>
      <c r="E18" s="617"/>
      <c r="F18" s="119"/>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row>
    <row r="19" spans="1:31" s="153" customFormat="1" ht="4.5" customHeight="1">
      <c r="A19" s="66"/>
      <c r="B19" s="226"/>
      <c r="C19" s="618"/>
      <c r="D19" s="618"/>
      <c r="E19" s="619"/>
      <c r="F19" s="119"/>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row>
    <row r="20" spans="1:31" s="153" customFormat="1" ht="93" customHeight="1">
      <c r="A20" s="66"/>
      <c r="B20" s="848"/>
      <c r="C20" s="849"/>
      <c r="D20" s="849"/>
      <c r="E20" s="850"/>
      <c r="F20" s="119"/>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row>
    <row r="21" spans="1:31" s="53" customFormat="1" ht="6.75" customHeight="1">
      <c r="A21" s="62"/>
      <c r="B21" s="152"/>
      <c r="C21" s="108"/>
      <c r="D21" s="108"/>
      <c r="E21" s="119"/>
      <c r="F21" s="75"/>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row>
    <row r="22" spans="1:31" s="153" customFormat="1" ht="3" customHeight="1">
      <c r="A22" s="66"/>
      <c r="B22" s="871"/>
      <c r="C22" s="871"/>
      <c r="D22" s="871"/>
      <c r="E22" s="617"/>
      <c r="F22" s="119"/>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row>
    <row r="23" spans="1:31" s="48" customFormat="1" ht="6" customHeight="1" hidden="1">
      <c r="A23" s="275"/>
      <c r="B23" s="570"/>
      <c r="C23" s="571"/>
      <c r="D23" s="571"/>
      <c r="E23" s="571"/>
      <c r="F23" s="275"/>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row>
    <row r="24" spans="1:31" s="153" customFormat="1" ht="12.75" customHeight="1" hidden="1">
      <c r="A24" s="66"/>
      <c r="B24" s="868"/>
      <c r="C24" s="868"/>
      <c r="D24" s="868"/>
      <c r="E24" s="868"/>
      <c r="F24" s="119"/>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row>
    <row r="25" spans="1:31" s="48" customFormat="1" ht="8.25" customHeight="1" hidden="1">
      <c r="A25" s="275"/>
      <c r="B25" s="869"/>
      <c r="C25" s="869"/>
      <c r="D25" s="869"/>
      <c r="E25" s="869"/>
      <c r="F25" s="275"/>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row>
    <row r="26" spans="1:31" s="48" customFormat="1" ht="6.75" customHeight="1">
      <c r="A26" s="275"/>
      <c r="B26" s="570"/>
      <c r="C26" s="571"/>
      <c r="D26" s="571"/>
      <c r="E26" s="571"/>
      <c r="F26" s="275"/>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row>
    <row r="27" spans="1:31" s="154" customFormat="1" ht="39.75" customHeight="1">
      <c r="A27" s="141"/>
      <c r="B27" s="870" t="s">
        <v>712</v>
      </c>
      <c r="C27" s="870"/>
      <c r="D27" s="870"/>
      <c r="E27" s="870"/>
      <c r="F27" s="14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row>
    <row r="28" spans="1:31" s="154" customFormat="1" ht="4.5" customHeight="1">
      <c r="A28" s="141"/>
      <c r="B28" s="227"/>
      <c r="C28" s="620"/>
      <c r="D28" s="620"/>
      <c r="E28" s="620"/>
      <c r="F28" s="14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row>
    <row r="29" spans="1:31" s="153" customFormat="1" ht="12" customHeight="1">
      <c r="A29" s="66"/>
      <c r="B29" s="866" t="s">
        <v>713</v>
      </c>
      <c r="C29" s="866"/>
      <c r="D29" s="866"/>
      <c r="E29" s="621"/>
      <c r="F29" s="119"/>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row>
    <row r="30" spans="1:31" s="48" customFormat="1" ht="6" customHeight="1">
      <c r="A30" s="275"/>
      <c r="B30" s="570"/>
      <c r="C30" s="555"/>
      <c r="D30" s="555"/>
      <c r="E30" s="555"/>
      <c r="F30" s="275"/>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row>
    <row r="31" spans="1:31" s="153" customFormat="1" ht="12.75" customHeight="1">
      <c r="A31" s="66"/>
      <c r="B31" s="867" t="s">
        <v>838</v>
      </c>
      <c r="C31" s="867"/>
      <c r="D31" s="867"/>
      <c r="E31" s="867"/>
      <c r="F31" s="119"/>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row>
    <row r="32" spans="1:31" s="48" customFormat="1" ht="51.75" customHeight="1">
      <c r="A32" s="275"/>
      <c r="B32" s="848"/>
      <c r="C32" s="849"/>
      <c r="D32" s="849"/>
      <c r="E32" s="850"/>
      <c r="F32" s="275"/>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row>
    <row r="33" spans="1:31" s="48" customFormat="1" ht="6.75" customHeight="1">
      <c r="A33" s="275"/>
      <c r="B33" s="575"/>
      <c r="C33" s="576"/>
      <c r="D33" s="576"/>
      <c r="E33" s="576"/>
      <c r="F33" s="275"/>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row>
    <row r="34" spans="1:31" s="153" customFormat="1" ht="12.75" customHeight="1">
      <c r="A34" s="66"/>
      <c r="B34" s="873" t="s">
        <v>714</v>
      </c>
      <c r="C34" s="873" t="s">
        <v>715</v>
      </c>
      <c r="D34" s="873"/>
      <c r="E34" s="873"/>
      <c r="F34" s="119"/>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row>
    <row r="35" spans="1:31" s="48" customFormat="1" ht="51.75" customHeight="1">
      <c r="A35" s="275"/>
      <c r="B35" s="779"/>
      <c r="C35" s="779"/>
      <c r="D35" s="779"/>
      <c r="E35" s="779"/>
      <c r="F35" s="275"/>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row>
    <row r="36" spans="1:31" s="160" customFormat="1" ht="10.5" customHeight="1">
      <c r="A36" s="62"/>
      <c r="B36" s="617"/>
      <c r="C36" s="617"/>
      <c r="D36" s="617"/>
      <c r="E36" s="617"/>
      <c r="F36" s="276"/>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row>
    <row r="37" spans="1:31" s="154" customFormat="1" ht="15" customHeight="1">
      <c r="A37" s="141"/>
      <c r="B37" s="874" t="s">
        <v>716</v>
      </c>
      <c r="C37" s="874"/>
      <c r="D37" s="874"/>
      <c r="E37" s="874"/>
      <c r="F37" s="14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row>
    <row r="38" spans="1:31" s="154" customFormat="1" ht="4.5" customHeight="1">
      <c r="A38" s="141"/>
      <c r="B38" s="227"/>
      <c r="C38" s="620"/>
      <c r="D38" s="620"/>
      <c r="E38" s="620"/>
      <c r="F38" s="14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row>
    <row r="39" spans="1:31" s="153" customFormat="1" ht="12" customHeight="1">
      <c r="A39" s="66"/>
      <c r="B39" s="866" t="s">
        <v>717</v>
      </c>
      <c r="C39" s="866"/>
      <c r="D39" s="866"/>
      <c r="E39" s="621"/>
      <c r="F39" s="119"/>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row>
    <row r="40" spans="1:31" s="48" customFormat="1" ht="6" customHeight="1">
      <c r="A40" s="275"/>
      <c r="B40" s="570"/>
      <c r="C40" s="555"/>
      <c r="D40" s="555"/>
      <c r="E40" s="555"/>
      <c r="F40" s="275"/>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row>
    <row r="41" spans="1:31" s="153" customFormat="1" ht="12.75" customHeight="1">
      <c r="A41" s="66"/>
      <c r="B41" s="867" t="s">
        <v>836</v>
      </c>
      <c r="C41" s="867"/>
      <c r="D41" s="867"/>
      <c r="E41" s="867"/>
      <c r="F41" s="119"/>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row>
    <row r="42" spans="1:31" s="48" customFormat="1" ht="51.75" customHeight="1">
      <c r="A42" s="275"/>
      <c r="B42" s="779"/>
      <c r="C42" s="779"/>
      <c r="D42" s="779"/>
      <c r="E42" s="779"/>
      <c r="F42" s="275"/>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row>
    <row r="43" spans="1:31" s="48" customFormat="1" ht="6.75" customHeight="1">
      <c r="A43" s="275"/>
      <c r="B43" s="575"/>
      <c r="C43" s="576"/>
      <c r="D43" s="576"/>
      <c r="E43" s="576"/>
      <c r="F43" s="275"/>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row>
    <row r="44" spans="1:31" s="153" customFormat="1" ht="12.75" customHeight="1">
      <c r="A44" s="66"/>
      <c r="B44" s="873" t="s">
        <v>837</v>
      </c>
      <c r="C44" s="873" t="s">
        <v>715</v>
      </c>
      <c r="D44" s="873"/>
      <c r="E44" s="873"/>
      <c r="F44" s="119"/>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row>
    <row r="45" spans="1:31" s="48" customFormat="1" ht="51.75" customHeight="1">
      <c r="A45" s="275"/>
      <c r="B45" s="779"/>
      <c r="C45" s="779" t="s">
        <v>615</v>
      </c>
      <c r="D45" s="779" t="s">
        <v>616</v>
      </c>
      <c r="E45" s="779" t="s">
        <v>617</v>
      </c>
      <c r="F45" s="275"/>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row>
    <row r="46" spans="1:31" s="48" customFormat="1" ht="85.5" customHeight="1">
      <c r="A46" s="62"/>
      <c r="B46" s="303"/>
      <c r="C46" s="304"/>
      <c r="D46" s="304"/>
      <c r="E46" s="304"/>
      <c r="F46" s="62"/>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row>
    <row r="47" spans="1:6" ht="25.5" customHeight="1">
      <c r="A47" s="233"/>
      <c r="B47" s="233" t="str">
        <f>configuration!B1&amp;" - "&amp;Accueil!$F$19&amp;" "&amp;"/"&amp;" "&amp;Accueil!$F$23&amp;" "&amp;"/"&amp;" "&amp;Accueil!$F$25</f>
        <v>2018 -  /  / </v>
      </c>
      <c r="C47" s="233"/>
      <c r="D47" s="768" t="s">
        <v>874</v>
      </c>
      <c r="E47" s="768"/>
      <c r="F47" s="233"/>
    </row>
    <row r="48" s="445" customFormat="1" ht="39.75" customHeight="1">
      <c r="G48" s="436"/>
    </row>
    <row r="49" s="445" customFormat="1" ht="39.75" customHeight="1">
      <c r="G49" s="436"/>
    </row>
    <row r="50" s="445" customFormat="1" ht="39.75" customHeight="1">
      <c r="G50" s="436"/>
    </row>
    <row r="51" s="445" customFormat="1" ht="39.75" customHeight="1">
      <c r="G51" s="436"/>
    </row>
    <row r="52" s="445" customFormat="1" ht="39.75" customHeight="1">
      <c r="G52" s="436"/>
    </row>
    <row r="53" s="445" customFormat="1" ht="39.75" customHeight="1">
      <c r="G53" s="436"/>
    </row>
    <row r="54" s="445" customFormat="1" ht="39.75" customHeight="1">
      <c r="G54" s="436"/>
    </row>
    <row r="55" s="445" customFormat="1" ht="39.75" customHeight="1">
      <c r="G55" s="436"/>
    </row>
    <row r="56" s="445" customFormat="1" ht="39.75" customHeight="1">
      <c r="G56" s="436"/>
    </row>
    <row r="57" s="445" customFormat="1" ht="39.75" customHeight="1">
      <c r="G57" s="436"/>
    </row>
    <row r="58" s="445" customFormat="1" ht="39.75" customHeight="1">
      <c r="G58" s="436"/>
    </row>
    <row r="59" s="445" customFormat="1" ht="39.75" customHeight="1">
      <c r="G59" s="436"/>
    </row>
    <row r="60" s="445" customFormat="1" ht="39.75" customHeight="1">
      <c r="G60" s="436"/>
    </row>
    <row r="61" s="445" customFormat="1" ht="39.75" customHeight="1">
      <c r="G61" s="436"/>
    </row>
    <row r="62" s="445" customFormat="1" ht="39.75" customHeight="1">
      <c r="G62" s="436"/>
    </row>
    <row r="63" s="445" customFormat="1" ht="39.75" customHeight="1">
      <c r="G63" s="436"/>
    </row>
    <row r="64" s="445" customFormat="1" ht="39.75" customHeight="1">
      <c r="G64" s="436"/>
    </row>
    <row r="65" s="445" customFormat="1" ht="39.75" customHeight="1">
      <c r="G65" s="436"/>
    </row>
    <row r="66" s="445" customFormat="1" ht="39.75" customHeight="1">
      <c r="G66" s="436"/>
    </row>
    <row r="67" s="445" customFormat="1" ht="39.75" customHeight="1">
      <c r="G67" s="436"/>
    </row>
    <row r="68" s="445" customFormat="1" ht="39.75" customHeight="1">
      <c r="G68" s="436"/>
    </row>
    <row r="69" s="445" customFormat="1" ht="39.75" customHeight="1">
      <c r="G69" s="436"/>
    </row>
    <row r="70" s="445" customFormat="1" ht="39.75" customHeight="1">
      <c r="G70" s="436"/>
    </row>
    <row r="71" s="445" customFormat="1" ht="39.75" customHeight="1">
      <c r="G71" s="436"/>
    </row>
    <row r="72" s="445" customFormat="1" ht="39.75" customHeight="1">
      <c r="G72" s="436"/>
    </row>
    <row r="73" s="445" customFormat="1" ht="39.75" customHeight="1">
      <c r="G73" s="436"/>
    </row>
    <row r="74" s="445" customFormat="1" ht="39.75" customHeight="1">
      <c r="G74" s="436"/>
    </row>
    <row r="75" s="445" customFormat="1" ht="39.75" customHeight="1">
      <c r="G75" s="436"/>
    </row>
    <row r="76" s="445" customFormat="1" ht="39.75" customHeight="1">
      <c r="G76" s="436"/>
    </row>
    <row r="77" s="445" customFormat="1" ht="39.75" customHeight="1">
      <c r="G77" s="436"/>
    </row>
    <row r="78" s="445" customFormat="1" ht="39.75" customHeight="1">
      <c r="G78" s="436"/>
    </row>
    <row r="79" s="445" customFormat="1" ht="39.75" customHeight="1">
      <c r="G79" s="436"/>
    </row>
    <row r="80" s="445" customFormat="1" ht="39.75" customHeight="1">
      <c r="G80" s="436"/>
    </row>
    <row r="81" s="445" customFormat="1" ht="39.75" customHeight="1">
      <c r="G81" s="436"/>
    </row>
    <row r="82" s="445" customFormat="1" ht="39.75" customHeight="1">
      <c r="G82" s="436"/>
    </row>
    <row r="83" s="445" customFormat="1" ht="39.75" customHeight="1">
      <c r="G83" s="436"/>
    </row>
    <row r="84" s="445" customFormat="1" ht="39.75" customHeight="1">
      <c r="G84" s="436"/>
    </row>
    <row r="85" s="445" customFormat="1" ht="39.75" customHeight="1">
      <c r="G85" s="436"/>
    </row>
    <row r="86" s="445" customFormat="1" ht="39.75" customHeight="1">
      <c r="G86" s="436"/>
    </row>
    <row r="87" s="445" customFormat="1" ht="39.75" customHeight="1">
      <c r="G87" s="436"/>
    </row>
    <row r="88" s="445" customFormat="1" ht="39.75" customHeight="1">
      <c r="G88" s="436"/>
    </row>
    <row r="89" s="445" customFormat="1" ht="39.75" customHeight="1">
      <c r="G89" s="436"/>
    </row>
    <row r="90" s="445" customFormat="1" ht="39.75" customHeight="1">
      <c r="G90" s="436"/>
    </row>
    <row r="91" s="445" customFormat="1" ht="39.75" customHeight="1">
      <c r="G91" s="436"/>
    </row>
    <row r="92" s="445" customFormat="1" ht="39.75" customHeight="1">
      <c r="G92" s="436"/>
    </row>
    <row r="93" s="445" customFormat="1" ht="39.75" customHeight="1">
      <c r="G93" s="436"/>
    </row>
    <row r="94" s="445" customFormat="1" ht="39.75" customHeight="1">
      <c r="G94" s="436"/>
    </row>
    <row r="95" s="445" customFormat="1" ht="39.75" customHeight="1">
      <c r="G95" s="436"/>
    </row>
    <row r="96" s="445" customFormat="1" ht="39.75" customHeight="1">
      <c r="G96" s="436"/>
    </row>
    <row r="97" s="445" customFormat="1" ht="39.75" customHeight="1">
      <c r="G97" s="436"/>
    </row>
    <row r="98" s="445" customFormat="1" ht="39.75" customHeight="1">
      <c r="G98" s="436"/>
    </row>
    <row r="99" s="445" customFormat="1" ht="39.75" customHeight="1">
      <c r="G99" s="436"/>
    </row>
    <row r="100" s="445" customFormat="1" ht="39.75" customHeight="1">
      <c r="G100" s="436"/>
    </row>
    <row r="101" s="445" customFormat="1" ht="39.75" customHeight="1">
      <c r="G101" s="436"/>
    </row>
    <row r="102" s="445" customFormat="1" ht="39.75" customHeight="1">
      <c r="G102" s="436"/>
    </row>
    <row r="103" s="445" customFormat="1" ht="39.75" customHeight="1">
      <c r="G103" s="436"/>
    </row>
    <row r="104" s="445" customFormat="1" ht="39.75" customHeight="1">
      <c r="G104" s="436"/>
    </row>
    <row r="105" s="445" customFormat="1" ht="39.75" customHeight="1">
      <c r="G105" s="436"/>
    </row>
    <row r="106" s="445" customFormat="1" ht="39.75" customHeight="1">
      <c r="G106" s="436"/>
    </row>
    <row r="107" s="445" customFormat="1" ht="39.75" customHeight="1">
      <c r="G107" s="436"/>
    </row>
    <row r="108" s="445" customFormat="1" ht="39.75" customHeight="1">
      <c r="G108" s="436"/>
    </row>
    <row r="109" s="445" customFormat="1" ht="39.75" customHeight="1">
      <c r="G109" s="436"/>
    </row>
    <row r="110" s="445" customFormat="1" ht="39.75" customHeight="1">
      <c r="G110" s="436"/>
    </row>
    <row r="111" s="445" customFormat="1" ht="39.75" customHeight="1">
      <c r="G111" s="436"/>
    </row>
    <row r="112" s="445" customFormat="1" ht="39.75" customHeight="1">
      <c r="G112" s="436"/>
    </row>
    <row r="113" s="445" customFormat="1" ht="39.75" customHeight="1">
      <c r="G113" s="436"/>
    </row>
    <row r="114" s="445" customFormat="1" ht="39.75" customHeight="1">
      <c r="G114" s="436"/>
    </row>
    <row r="115" s="445" customFormat="1" ht="39.75" customHeight="1">
      <c r="G115" s="436"/>
    </row>
    <row r="116" s="445" customFormat="1" ht="39.75" customHeight="1">
      <c r="G116" s="436"/>
    </row>
    <row r="117" s="445" customFormat="1" ht="39.75" customHeight="1">
      <c r="G117" s="436"/>
    </row>
    <row r="118" s="445" customFormat="1" ht="39.75" customHeight="1">
      <c r="G118" s="436"/>
    </row>
    <row r="119" s="445" customFormat="1" ht="39.75" customHeight="1">
      <c r="G119" s="436"/>
    </row>
    <row r="120" s="445" customFormat="1" ht="39.75" customHeight="1">
      <c r="G120" s="436"/>
    </row>
    <row r="121" s="445" customFormat="1" ht="39.75" customHeight="1">
      <c r="G121" s="436"/>
    </row>
    <row r="122" s="445" customFormat="1" ht="39.75" customHeight="1">
      <c r="G122" s="436"/>
    </row>
    <row r="123" s="445" customFormat="1" ht="39.75" customHeight="1">
      <c r="G123" s="436"/>
    </row>
    <row r="124" s="445" customFormat="1" ht="39.75" customHeight="1">
      <c r="G124" s="436"/>
    </row>
    <row r="125" s="445" customFormat="1" ht="39.75" customHeight="1">
      <c r="G125" s="436"/>
    </row>
    <row r="126" s="445" customFormat="1" ht="39.75" customHeight="1">
      <c r="G126" s="436"/>
    </row>
    <row r="127" s="445" customFormat="1" ht="39.75" customHeight="1">
      <c r="G127" s="436"/>
    </row>
    <row r="128" s="445" customFormat="1" ht="39.75" customHeight="1">
      <c r="G128" s="436"/>
    </row>
    <row r="129" s="445" customFormat="1" ht="39.75" customHeight="1">
      <c r="G129" s="436"/>
    </row>
    <row r="130" s="445" customFormat="1" ht="39.75" customHeight="1">
      <c r="G130" s="436"/>
    </row>
    <row r="131" s="445" customFormat="1" ht="39.75" customHeight="1">
      <c r="G131" s="436"/>
    </row>
    <row r="132" s="445" customFormat="1" ht="39.75" customHeight="1">
      <c r="G132" s="436"/>
    </row>
    <row r="133" s="445" customFormat="1" ht="39.75" customHeight="1">
      <c r="G133" s="436"/>
    </row>
    <row r="134" s="445" customFormat="1" ht="39.75" customHeight="1">
      <c r="G134" s="436"/>
    </row>
    <row r="135" s="445" customFormat="1" ht="39.75" customHeight="1">
      <c r="G135" s="436"/>
    </row>
    <row r="136" s="445" customFormat="1" ht="39.75" customHeight="1">
      <c r="G136" s="436"/>
    </row>
    <row r="137" s="445" customFormat="1" ht="39.75" customHeight="1">
      <c r="G137" s="436"/>
    </row>
    <row r="138" s="445" customFormat="1" ht="39.75" customHeight="1">
      <c r="G138" s="436"/>
    </row>
    <row r="139" s="445" customFormat="1" ht="39.75" customHeight="1">
      <c r="G139" s="436"/>
    </row>
    <row r="140" s="445" customFormat="1" ht="39.75" customHeight="1">
      <c r="G140" s="436"/>
    </row>
    <row r="141" s="445" customFormat="1" ht="39.75" customHeight="1">
      <c r="G141" s="436"/>
    </row>
    <row r="142" s="445" customFormat="1" ht="39.75" customHeight="1">
      <c r="G142" s="436"/>
    </row>
    <row r="143" s="445" customFormat="1" ht="39.75" customHeight="1">
      <c r="G143" s="436"/>
    </row>
    <row r="144" s="445" customFormat="1" ht="39.75" customHeight="1">
      <c r="G144" s="436"/>
    </row>
    <row r="145" s="445" customFormat="1" ht="39.75" customHeight="1">
      <c r="G145" s="436"/>
    </row>
    <row r="146" s="445" customFormat="1" ht="39.75" customHeight="1">
      <c r="G146" s="436"/>
    </row>
    <row r="147" s="445" customFormat="1" ht="39.75" customHeight="1">
      <c r="G147" s="436"/>
    </row>
    <row r="148" s="445" customFormat="1" ht="39.75" customHeight="1">
      <c r="G148" s="436"/>
    </row>
    <row r="149" s="445" customFormat="1" ht="39.75" customHeight="1">
      <c r="G149" s="436"/>
    </row>
    <row r="150" s="445" customFormat="1" ht="39.75" customHeight="1">
      <c r="G150" s="436"/>
    </row>
  </sheetData>
  <sheetProtection password="CD45" sheet="1" selectLockedCells="1"/>
  <mergeCells count="28">
    <mergeCell ref="D47:E47"/>
    <mergeCell ref="A1:F1"/>
    <mergeCell ref="A3:C3"/>
    <mergeCell ref="D3:F3"/>
    <mergeCell ref="C5:E5"/>
    <mergeCell ref="C7:E7"/>
    <mergeCell ref="C9:E9"/>
    <mergeCell ref="A11:F11"/>
    <mergeCell ref="B16:C16"/>
    <mergeCell ref="B18:D18"/>
    <mergeCell ref="B20:E20"/>
    <mergeCell ref="B22:D22"/>
    <mergeCell ref="A12:F12"/>
    <mergeCell ref="A14:F14"/>
    <mergeCell ref="B44:E44"/>
    <mergeCell ref="B45:E45"/>
    <mergeCell ref="B32:E32"/>
    <mergeCell ref="B34:E34"/>
    <mergeCell ref="B35:E35"/>
    <mergeCell ref="B37:E37"/>
    <mergeCell ref="B39:D39"/>
    <mergeCell ref="B41:E41"/>
    <mergeCell ref="B24:E24"/>
    <mergeCell ref="B25:E25"/>
    <mergeCell ref="B31:E31"/>
    <mergeCell ref="B42:E42"/>
    <mergeCell ref="B27:E27"/>
    <mergeCell ref="B29:D29"/>
  </mergeCells>
  <printOptions horizontalCentered="1" verticalCentered="1"/>
  <pageMargins left="0.2361111111111111" right="0" top="0.27569444444444446" bottom="0" header="0.5118055555555555" footer="0.5118055555555555"/>
  <pageSetup fitToHeight="1" fitToWidth="1"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sheetPr>
    <pageSetUpPr fitToPage="1"/>
  </sheetPr>
  <dimension ref="A1:AE150"/>
  <sheetViews>
    <sheetView showGridLines="0" workbookViewId="0" topLeftCell="A1">
      <selection activeCell="B10" sqref="B10:E10"/>
    </sheetView>
  </sheetViews>
  <sheetFormatPr defaultColWidth="10.875" defaultRowHeight="39.75" customHeight="1"/>
  <cols>
    <col min="1" max="1" width="1.25" style="44" customWidth="1"/>
    <col min="2" max="3" width="44.25390625" style="44" customWidth="1"/>
    <col min="4" max="5" width="10.75390625" style="44" customWidth="1"/>
    <col min="6" max="6" width="1.25" style="44" customWidth="1"/>
    <col min="7" max="7" width="10.875" style="436" customWidth="1"/>
    <col min="8" max="31" width="10.875" style="445" customWidth="1"/>
    <col min="32" max="16384" width="10.875" style="44" customWidth="1"/>
  </cols>
  <sheetData>
    <row r="1" spans="1:31" s="48" customFormat="1" ht="22.5" customHeight="1">
      <c r="A1" s="772" t="s">
        <v>853</v>
      </c>
      <c r="B1" s="772"/>
      <c r="C1" s="772"/>
      <c r="D1" s="772"/>
      <c r="E1" s="772"/>
      <c r="F1" s="772"/>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row>
    <row r="2" spans="1:31" s="48" customFormat="1" ht="7.5" customHeight="1">
      <c r="A2" s="129"/>
      <c r="B2" s="129"/>
      <c r="C2" s="131"/>
      <c r="D2" s="132"/>
      <c r="E2" s="132"/>
      <c r="F2" s="132"/>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row>
    <row r="3" spans="1:31" s="134" customFormat="1" ht="19.5" customHeight="1">
      <c r="A3" s="696" t="str">
        <f>"FICHE INTERMEDIAIRE DE L'ACTION "&amp;configuration!B1-1&amp;" (SUITE)"</f>
        <v>FICHE INTERMEDIAIRE DE L'ACTION 2017 (SUITE)</v>
      </c>
      <c r="B3" s="713"/>
      <c r="C3" s="713"/>
      <c r="D3" s="773"/>
      <c r="E3" s="773"/>
      <c r="F3" s="774"/>
      <c r="G3" s="405"/>
      <c r="H3" s="460"/>
      <c r="I3" s="460"/>
      <c r="J3" s="460"/>
      <c r="K3" s="460"/>
      <c r="L3" s="460"/>
      <c r="M3" s="460"/>
      <c r="N3" s="460"/>
      <c r="O3" s="460"/>
      <c r="P3" s="460"/>
      <c r="Q3" s="460"/>
      <c r="R3" s="460"/>
      <c r="S3" s="460"/>
      <c r="T3" s="460"/>
      <c r="U3" s="460"/>
      <c r="V3" s="460"/>
      <c r="W3" s="460"/>
      <c r="X3" s="460"/>
      <c r="Y3" s="460"/>
      <c r="Z3" s="460"/>
      <c r="AA3" s="460"/>
      <c r="AB3" s="460"/>
      <c r="AC3" s="460"/>
      <c r="AD3" s="460"/>
      <c r="AE3" s="460"/>
    </row>
    <row r="4" spans="1:31" s="48" customFormat="1" ht="6.75" customHeight="1">
      <c r="A4" s="62"/>
      <c r="B4" s="62"/>
      <c r="C4" s="59"/>
      <c r="D4" s="135"/>
      <c r="E4" s="135"/>
      <c r="F4" s="135"/>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row>
    <row r="5" spans="1:31" s="154" customFormat="1" ht="15" customHeight="1">
      <c r="A5" s="141"/>
      <c r="B5" s="874" t="s">
        <v>718</v>
      </c>
      <c r="C5" s="874"/>
      <c r="D5" s="874"/>
      <c r="E5" s="874"/>
      <c r="F5" s="14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row>
    <row r="6" spans="1:31" s="154" customFormat="1" ht="4.5" customHeight="1">
      <c r="A6" s="141"/>
      <c r="B6" s="227"/>
      <c r="C6" s="620"/>
      <c r="D6" s="620"/>
      <c r="E6" s="620"/>
      <c r="F6" s="14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row>
    <row r="7" spans="1:31" s="153" customFormat="1" ht="12" customHeight="1">
      <c r="A7" s="66"/>
      <c r="B7" s="866" t="s">
        <v>719</v>
      </c>
      <c r="C7" s="866"/>
      <c r="D7" s="866"/>
      <c r="E7" s="621"/>
      <c r="F7" s="119"/>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row>
    <row r="8" spans="1:31" s="48" customFormat="1" ht="6" customHeight="1">
      <c r="A8" s="275"/>
      <c r="B8" s="570"/>
      <c r="C8" s="555"/>
      <c r="D8" s="555"/>
      <c r="E8" s="555"/>
      <c r="F8" s="275"/>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row>
    <row r="9" spans="1:31" s="153" customFormat="1" ht="12.75" customHeight="1">
      <c r="A9" s="66"/>
      <c r="B9" s="867" t="s">
        <v>839</v>
      </c>
      <c r="C9" s="867"/>
      <c r="D9" s="867"/>
      <c r="E9" s="867"/>
      <c r="F9" s="119"/>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row>
    <row r="10" spans="1:31" s="48" customFormat="1" ht="52.5" customHeight="1">
      <c r="A10" s="275"/>
      <c r="B10" s="779"/>
      <c r="C10" s="779"/>
      <c r="D10" s="779"/>
      <c r="E10" s="779"/>
      <c r="F10" s="275"/>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row>
    <row r="11" spans="1:31" s="48" customFormat="1" ht="6.75" customHeight="1">
      <c r="A11" s="275"/>
      <c r="B11" s="575"/>
      <c r="C11" s="576"/>
      <c r="D11" s="576"/>
      <c r="E11" s="576"/>
      <c r="F11" s="275"/>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row>
    <row r="12" spans="1:31" s="153" customFormat="1" ht="12.75" customHeight="1">
      <c r="A12" s="66"/>
      <c r="B12" s="867" t="s">
        <v>840</v>
      </c>
      <c r="C12" s="867" t="s">
        <v>715</v>
      </c>
      <c r="D12" s="867"/>
      <c r="E12" s="867"/>
      <c r="F12" s="119"/>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row>
    <row r="13" spans="1:31" s="48" customFormat="1" ht="52.5" customHeight="1">
      <c r="A13" s="275"/>
      <c r="B13" s="779"/>
      <c r="C13" s="779" t="s">
        <v>615</v>
      </c>
      <c r="D13" s="779" t="s">
        <v>616</v>
      </c>
      <c r="E13" s="779" t="s">
        <v>617</v>
      </c>
      <c r="F13" s="275"/>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row>
    <row r="14" spans="1:31" s="160" customFormat="1" ht="6" customHeight="1">
      <c r="A14" s="62"/>
      <c r="B14" s="617"/>
      <c r="C14" s="617"/>
      <c r="D14" s="617"/>
      <c r="E14" s="617"/>
      <c r="F14" s="276"/>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row>
    <row r="15" spans="1:31" s="154" customFormat="1" ht="15" customHeight="1">
      <c r="A15" s="141"/>
      <c r="B15" s="874" t="s">
        <v>720</v>
      </c>
      <c r="C15" s="874"/>
      <c r="D15" s="874"/>
      <c r="E15" s="874"/>
      <c r="F15" s="14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row>
    <row r="16" spans="1:31" s="154" customFormat="1" ht="4.5" customHeight="1">
      <c r="A16" s="141"/>
      <c r="B16" s="227"/>
      <c r="C16" s="620"/>
      <c r="D16" s="620"/>
      <c r="E16" s="620"/>
      <c r="F16" s="14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row>
    <row r="17" spans="1:31" s="153" customFormat="1" ht="12" customHeight="1">
      <c r="A17" s="66"/>
      <c r="B17" s="886" t="s">
        <v>841</v>
      </c>
      <c r="C17" s="886"/>
      <c r="D17" s="886"/>
      <c r="E17" s="621"/>
      <c r="F17" s="119"/>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row>
    <row r="18" spans="1:31" s="48" customFormat="1" ht="6" customHeight="1">
      <c r="A18" s="275"/>
      <c r="B18" s="570"/>
      <c r="C18" s="555"/>
      <c r="D18" s="555"/>
      <c r="E18" s="555"/>
      <c r="F18" s="275"/>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row>
    <row r="19" spans="1:31" s="153" customFormat="1" ht="12.75" customHeight="1">
      <c r="A19" s="66"/>
      <c r="B19" s="867" t="s">
        <v>961</v>
      </c>
      <c r="C19" s="867"/>
      <c r="D19" s="867"/>
      <c r="E19" s="867"/>
      <c r="F19" s="119"/>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row>
    <row r="20" spans="1:31" s="48" customFormat="1" ht="52.5" customHeight="1">
      <c r="A20" s="275"/>
      <c r="B20" s="779"/>
      <c r="C20" s="779"/>
      <c r="D20" s="779"/>
      <c r="E20" s="779"/>
      <c r="F20" s="275"/>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row>
    <row r="21" spans="1:31" s="48" customFormat="1" ht="6.75" customHeight="1">
      <c r="A21" s="275"/>
      <c r="B21" s="575"/>
      <c r="C21" s="576"/>
      <c r="D21" s="576"/>
      <c r="E21" s="576"/>
      <c r="F21" s="275"/>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row>
    <row r="22" spans="1:31" s="153" customFormat="1" ht="12.75" customHeight="1">
      <c r="A22" s="66"/>
      <c r="B22" s="867" t="s">
        <v>837</v>
      </c>
      <c r="C22" s="867" t="s">
        <v>715</v>
      </c>
      <c r="D22" s="867"/>
      <c r="E22" s="867"/>
      <c r="F22" s="119"/>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row>
    <row r="23" spans="1:31" s="48" customFormat="1" ht="52.5" customHeight="1">
      <c r="A23" s="275"/>
      <c r="B23" s="779"/>
      <c r="C23" s="779" t="s">
        <v>615</v>
      </c>
      <c r="D23" s="779" t="s">
        <v>616</v>
      </c>
      <c r="E23" s="779" t="s">
        <v>617</v>
      </c>
      <c r="F23" s="275"/>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row>
    <row r="24" spans="1:31" s="48" customFormat="1" ht="7.5" customHeight="1">
      <c r="A24" s="275"/>
      <c r="B24" s="622"/>
      <c r="C24" s="623"/>
      <c r="D24" s="623"/>
      <c r="E24" s="623"/>
      <c r="F24" s="275"/>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row>
    <row r="25" spans="1:31" s="154" customFormat="1" ht="15" customHeight="1">
      <c r="A25" s="141"/>
      <c r="B25" s="870" t="s">
        <v>721</v>
      </c>
      <c r="C25" s="870"/>
      <c r="D25" s="870"/>
      <c r="E25" s="870"/>
      <c r="F25" s="14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row>
    <row r="26" spans="1:31" s="154" customFormat="1" ht="4.5" customHeight="1">
      <c r="A26" s="141"/>
      <c r="B26" s="227"/>
      <c r="C26" s="620"/>
      <c r="D26" s="620"/>
      <c r="E26" s="620"/>
      <c r="F26" s="14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row>
    <row r="27" spans="1:31" s="153" customFormat="1" ht="12.75" customHeight="1">
      <c r="A27" s="66"/>
      <c r="B27" s="866" t="s">
        <v>842</v>
      </c>
      <c r="C27" s="866"/>
      <c r="D27" s="866"/>
      <c r="E27" s="866"/>
      <c r="F27" s="119"/>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row>
    <row r="28" spans="1:31" s="153" customFormat="1" ht="12.75" customHeight="1">
      <c r="A28" s="66"/>
      <c r="B28" s="228" t="s">
        <v>843</v>
      </c>
      <c r="C28" s="624"/>
      <c r="D28" s="624"/>
      <c r="E28" s="624"/>
      <c r="F28" s="119"/>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row>
    <row r="29" spans="1:31" s="48" customFormat="1" ht="52.5" customHeight="1">
      <c r="A29" s="275"/>
      <c r="B29" s="779"/>
      <c r="C29" s="779"/>
      <c r="D29" s="779"/>
      <c r="E29" s="779"/>
      <c r="F29" s="275"/>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row>
    <row r="30" spans="1:31" s="48" customFormat="1" ht="6.75" customHeight="1">
      <c r="A30" s="275"/>
      <c r="B30" s="575"/>
      <c r="C30" s="576"/>
      <c r="D30" s="576"/>
      <c r="E30" s="576"/>
      <c r="F30" s="275"/>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row>
    <row r="31" spans="1:31" s="153" customFormat="1" ht="12.75" customHeight="1">
      <c r="A31" s="66"/>
      <c r="B31" s="867" t="s">
        <v>844</v>
      </c>
      <c r="C31" s="867" t="s">
        <v>715</v>
      </c>
      <c r="D31" s="867"/>
      <c r="E31" s="867"/>
      <c r="F31" s="119"/>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row>
    <row r="32" spans="1:31" s="48" customFormat="1" ht="52.5" customHeight="1">
      <c r="A32" s="275"/>
      <c r="B32" s="779"/>
      <c r="C32" s="779" t="s">
        <v>615</v>
      </c>
      <c r="D32" s="779" t="s">
        <v>616</v>
      </c>
      <c r="E32" s="779" t="s">
        <v>617</v>
      </c>
      <c r="F32" s="275"/>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row>
    <row r="33" spans="1:31" s="154" customFormat="1" ht="4.5" customHeight="1">
      <c r="A33" s="141"/>
      <c r="B33" s="227"/>
      <c r="C33" s="620"/>
      <c r="D33" s="620"/>
      <c r="E33" s="620"/>
      <c r="F33" s="14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row>
    <row r="34" spans="1:31" s="153" customFormat="1" ht="12" customHeight="1">
      <c r="A34" s="66"/>
      <c r="B34" s="866" t="s">
        <v>845</v>
      </c>
      <c r="C34" s="866"/>
      <c r="D34" s="866"/>
      <c r="E34" s="617"/>
      <c r="F34" s="119"/>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row>
    <row r="35" spans="1:31" s="48" customFormat="1" ht="52.5" customHeight="1">
      <c r="A35" s="275"/>
      <c r="B35" s="779"/>
      <c r="C35" s="779"/>
      <c r="D35" s="779"/>
      <c r="E35" s="779"/>
      <c r="F35" s="275"/>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row>
    <row r="36" spans="1:31" s="48" customFormat="1" ht="6" customHeight="1">
      <c r="A36" s="275"/>
      <c r="B36" s="570"/>
      <c r="C36" s="571"/>
      <c r="D36" s="571"/>
      <c r="E36" s="571"/>
      <c r="F36" s="275"/>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row>
    <row r="37" spans="1:31" s="153" customFormat="1" ht="12.75" customHeight="1">
      <c r="A37" s="66"/>
      <c r="B37" s="867" t="s">
        <v>846</v>
      </c>
      <c r="C37" s="867"/>
      <c r="D37" s="867"/>
      <c r="E37" s="867"/>
      <c r="F37" s="119"/>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row>
    <row r="38" spans="1:31" s="48" customFormat="1" ht="52.5" customHeight="1">
      <c r="A38" s="275"/>
      <c r="B38" s="779"/>
      <c r="C38" s="779"/>
      <c r="D38" s="779"/>
      <c r="E38" s="779"/>
      <c r="F38" s="275"/>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row>
    <row r="39" spans="1:31" s="48" customFormat="1" ht="7.5" customHeight="1">
      <c r="A39" s="275"/>
      <c r="B39" s="622"/>
      <c r="C39" s="623"/>
      <c r="D39" s="623"/>
      <c r="E39" s="623"/>
      <c r="F39" s="275"/>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row>
    <row r="40" spans="1:31" s="154" customFormat="1" ht="15" customHeight="1">
      <c r="A40" s="141"/>
      <c r="B40" s="870" t="s">
        <v>722</v>
      </c>
      <c r="C40" s="870"/>
      <c r="D40" s="870"/>
      <c r="E40" s="870"/>
      <c r="F40" s="14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row>
    <row r="41" spans="1:31" s="154" customFormat="1" ht="4.5" customHeight="1">
      <c r="A41" s="141"/>
      <c r="B41" s="867" t="s">
        <v>848</v>
      </c>
      <c r="C41" s="867"/>
      <c r="D41" s="867"/>
      <c r="E41" s="867"/>
      <c r="F41" s="14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row>
    <row r="42" spans="1:31" s="153" customFormat="1" ht="12.75" customHeight="1">
      <c r="A42" s="66"/>
      <c r="B42" s="867"/>
      <c r="C42" s="867"/>
      <c r="D42" s="867"/>
      <c r="E42" s="867"/>
      <c r="F42" s="119"/>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row>
    <row r="43" spans="1:31" s="48" customFormat="1" ht="52.5" customHeight="1">
      <c r="A43" s="275"/>
      <c r="B43" s="779"/>
      <c r="C43" s="779"/>
      <c r="D43" s="779"/>
      <c r="E43" s="779"/>
      <c r="F43" s="275"/>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row>
    <row r="44" spans="1:31" s="48" customFormat="1" ht="6.75" customHeight="1">
      <c r="A44" s="275"/>
      <c r="B44" s="575"/>
      <c r="C44" s="576"/>
      <c r="D44" s="576"/>
      <c r="E44" s="576"/>
      <c r="F44" s="275"/>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row>
    <row r="45" spans="1:31" s="153" customFormat="1" ht="12.75" customHeight="1">
      <c r="A45" s="66"/>
      <c r="B45" s="867" t="s">
        <v>847</v>
      </c>
      <c r="C45" s="867"/>
      <c r="D45" s="867"/>
      <c r="E45" s="867"/>
      <c r="F45" s="119"/>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row>
    <row r="46" spans="1:31" s="48" customFormat="1" ht="52.5" customHeight="1">
      <c r="A46" s="275"/>
      <c r="B46" s="779"/>
      <c r="C46" s="779"/>
      <c r="D46" s="779"/>
      <c r="E46" s="779"/>
      <c r="F46" s="275"/>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row>
    <row r="47" spans="1:31" s="48" customFormat="1" ht="12" customHeight="1">
      <c r="A47" s="275"/>
      <c r="B47" s="625"/>
      <c r="C47" s="626"/>
      <c r="D47" s="626"/>
      <c r="E47" s="626"/>
      <c r="F47" s="275"/>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row>
    <row r="48" spans="1:31" s="55" customFormat="1" ht="30" customHeight="1">
      <c r="A48" s="233"/>
      <c r="B48" s="233" t="str">
        <f>configuration!B1&amp;" - "&amp;Accueil!$F$19&amp;" "&amp;"/"&amp;" "&amp;Accueil!$F$23&amp;" "&amp;"/"&amp;" "&amp;Accueil!$F$25</f>
        <v>2018 -  /  / </v>
      </c>
      <c r="C48" s="233"/>
      <c r="D48" s="768" t="s">
        <v>873</v>
      </c>
      <c r="E48" s="768"/>
      <c r="F48" s="233"/>
      <c r="G48" s="436"/>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row>
    <row r="49" s="445" customFormat="1" ht="39.75" customHeight="1">
      <c r="G49" s="436"/>
    </row>
    <row r="50" s="445" customFormat="1" ht="39.75" customHeight="1">
      <c r="G50" s="436"/>
    </row>
    <row r="51" s="445" customFormat="1" ht="39.75" customHeight="1">
      <c r="G51" s="436"/>
    </row>
    <row r="52" s="445" customFormat="1" ht="39.75" customHeight="1">
      <c r="G52" s="436"/>
    </row>
    <row r="53" s="445" customFormat="1" ht="39.75" customHeight="1">
      <c r="G53" s="436"/>
    </row>
    <row r="54" s="445" customFormat="1" ht="39.75" customHeight="1">
      <c r="G54" s="436"/>
    </row>
    <row r="55" s="445" customFormat="1" ht="39.75" customHeight="1">
      <c r="G55" s="436"/>
    </row>
    <row r="56" s="445" customFormat="1" ht="39.75" customHeight="1">
      <c r="G56" s="436"/>
    </row>
    <row r="57" s="445" customFormat="1" ht="39.75" customHeight="1">
      <c r="G57" s="436"/>
    </row>
    <row r="58" s="445" customFormat="1" ht="39.75" customHeight="1">
      <c r="G58" s="436"/>
    </row>
    <row r="59" s="445" customFormat="1" ht="39.75" customHeight="1">
      <c r="G59" s="436"/>
    </row>
    <row r="60" s="445" customFormat="1" ht="39.75" customHeight="1">
      <c r="G60" s="436"/>
    </row>
    <row r="61" s="445" customFormat="1" ht="39.75" customHeight="1">
      <c r="G61" s="436"/>
    </row>
    <row r="62" s="445" customFormat="1" ht="39.75" customHeight="1">
      <c r="G62" s="436"/>
    </row>
    <row r="63" s="445" customFormat="1" ht="39.75" customHeight="1">
      <c r="G63" s="436"/>
    </row>
    <row r="64" s="445" customFormat="1" ht="39.75" customHeight="1">
      <c r="G64" s="436"/>
    </row>
    <row r="65" s="445" customFormat="1" ht="39.75" customHeight="1">
      <c r="G65" s="436"/>
    </row>
    <row r="66" s="445" customFormat="1" ht="39.75" customHeight="1">
      <c r="G66" s="436"/>
    </row>
    <row r="67" s="445" customFormat="1" ht="39.75" customHeight="1">
      <c r="G67" s="436"/>
    </row>
    <row r="68" s="445" customFormat="1" ht="39.75" customHeight="1">
      <c r="G68" s="436"/>
    </row>
    <row r="69" s="445" customFormat="1" ht="39.75" customHeight="1">
      <c r="G69" s="436"/>
    </row>
    <row r="70" s="445" customFormat="1" ht="39.75" customHeight="1">
      <c r="G70" s="436"/>
    </row>
    <row r="71" s="445" customFormat="1" ht="39.75" customHeight="1">
      <c r="G71" s="436"/>
    </row>
    <row r="72" s="445" customFormat="1" ht="39.75" customHeight="1">
      <c r="G72" s="436"/>
    </row>
    <row r="73" s="445" customFormat="1" ht="39.75" customHeight="1">
      <c r="G73" s="436"/>
    </row>
    <row r="74" s="445" customFormat="1" ht="39.75" customHeight="1">
      <c r="G74" s="436"/>
    </row>
    <row r="75" s="445" customFormat="1" ht="39.75" customHeight="1">
      <c r="G75" s="436"/>
    </row>
    <row r="76" s="445" customFormat="1" ht="39.75" customHeight="1">
      <c r="G76" s="436"/>
    </row>
    <row r="77" s="445" customFormat="1" ht="39.75" customHeight="1">
      <c r="G77" s="436"/>
    </row>
    <row r="78" s="445" customFormat="1" ht="39.75" customHeight="1">
      <c r="G78" s="436"/>
    </row>
    <row r="79" s="445" customFormat="1" ht="39.75" customHeight="1">
      <c r="G79" s="436"/>
    </row>
    <row r="80" s="445" customFormat="1" ht="39.75" customHeight="1">
      <c r="G80" s="436"/>
    </row>
    <row r="81" s="445" customFormat="1" ht="39.75" customHeight="1">
      <c r="G81" s="436"/>
    </row>
    <row r="82" s="445" customFormat="1" ht="39.75" customHeight="1">
      <c r="G82" s="436"/>
    </row>
    <row r="83" s="445" customFormat="1" ht="39.75" customHeight="1">
      <c r="G83" s="436"/>
    </row>
    <row r="84" s="445" customFormat="1" ht="39.75" customHeight="1">
      <c r="G84" s="436"/>
    </row>
    <row r="85" s="445" customFormat="1" ht="39.75" customHeight="1">
      <c r="G85" s="436"/>
    </row>
    <row r="86" s="445" customFormat="1" ht="39.75" customHeight="1">
      <c r="G86" s="436"/>
    </row>
    <row r="87" s="445" customFormat="1" ht="39.75" customHeight="1">
      <c r="G87" s="436"/>
    </row>
    <row r="88" s="445" customFormat="1" ht="39.75" customHeight="1">
      <c r="G88" s="436"/>
    </row>
    <row r="89" s="445" customFormat="1" ht="39.75" customHeight="1">
      <c r="G89" s="436"/>
    </row>
    <row r="90" s="445" customFormat="1" ht="39.75" customHeight="1">
      <c r="G90" s="436"/>
    </row>
    <row r="91" s="445" customFormat="1" ht="39.75" customHeight="1">
      <c r="G91" s="436"/>
    </row>
    <row r="92" s="445" customFormat="1" ht="39.75" customHeight="1">
      <c r="G92" s="436"/>
    </row>
    <row r="93" s="445" customFormat="1" ht="39.75" customHeight="1">
      <c r="G93" s="436"/>
    </row>
    <row r="94" s="445" customFormat="1" ht="39.75" customHeight="1">
      <c r="G94" s="436"/>
    </row>
    <row r="95" s="445" customFormat="1" ht="39.75" customHeight="1">
      <c r="G95" s="436"/>
    </row>
    <row r="96" s="445" customFormat="1" ht="39.75" customHeight="1">
      <c r="G96" s="436"/>
    </row>
    <row r="97" s="445" customFormat="1" ht="39.75" customHeight="1">
      <c r="G97" s="436"/>
    </row>
    <row r="98" s="445" customFormat="1" ht="39.75" customHeight="1">
      <c r="G98" s="436"/>
    </row>
    <row r="99" s="445" customFormat="1" ht="39.75" customHeight="1">
      <c r="G99" s="436"/>
    </row>
    <row r="100" s="445" customFormat="1" ht="39.75" customHeight="1">
      <c r="G100" s="436"/>
    </row>
    <row r="101" s="445" customFormat="1" ht="39.75" customHeight="1">
      <c r="G101" s="436"/>
    </row>
    <row r="102" s="445" customFormat="1" ht="39.75" customHeight="1">
      <c r="G102" s="436"/>
    </row>
    <row r="103" s="445" customFormat="1" ht="39.75" customHeight="1">
      <c r="G103" s="436"/>
    </row>
    <row r="104" s="445" customFormat="1" ht="39.75" customHeight="1">
      <c r="G104" s="436"/>
    </row>
    <row r="105" s="445" customFormat="1" ht="39.75" customHeight="1">
      <c r="G105" s="436"/>
    </row>
    <row r="106" s="445" customFormat="1" ht="39.75" customHeight="1">
      <c r="G106" s="436"/>
    </row>
    <row r="107" s="445" customFormat="1" ht="39.75" customHeight="1">
      <c r="G107" s="436"/>
    </row>
    <row r="108" s="445" customFormat="1" ht="39.75" customHeight="1">
      <c r="G108" s="436"/>
    </row>
    <row r="109" s="445" customFormat="1" ht="39.75" customHeight="1">
      <c r="G109" s="436"/>
    </row>
    <row r="110" s="445" customFormat="1" ht="39.75" customHeight="1">
      <c r="G110" s="436"/>
    </row>
    <row r="111" s="445" customFormat="1" ht="39.75" customHeight="1">
      <c r="G111" s="436"/>
    </row>
    <row r="112" s="445" customFormat="1" ht="39.75" customHeight="1">
      <c r="G112" s="436"/>
    </row>
    <row r="113" s="445" customFormat="1" ht="39.75" customHeight="1">
      <c r="G113" s="436"/>
    </row>
    <row r="114" s="445" customFormat="1" ht="39.75" customHeight="1">
      <c r="G114" s="436"/>
    </row>
    <row r="115" s="445" customFormat="1" ht="39.75" customHeight="1">
      <c r="G115" s="436"/>
    </row>
    <row r="116" s="445" customFormat="1" ht="39.75" customHeight="1">
      <c r="G116" s="436"/>
    </row>
    <row r="117" s="445" customFormat="1" ht="39.75" customHeight="1">
      <c r="G117" s="436"/>
    </row>
    <row r="118" s="445" customFormat="1" ht="39.75" customHeight="1">
      <c r="G118" s="436"/>
    </row>
    <row r="119" s="445" customFormat="1" ht="39.75" customHeight="1">
      <c r="G119" s="436"/>
    </row>
    <row r="120" s="445" customFormat="1" ht="39.75" customHeight="1">
      <c r="G120" s="436"/>
    </row>
    <row r="121" s="445" customFormat="1" ht="39.75" customHeight="1">
      <c r="G121" s="436"/>
    </row>
    <row r="122" s="445" customFormat="1" ht="39.75" customHeight="1">
      <c r="G122" s="436"/>
    </row>
    <row r="123" s="445" customFormat="1" ht="39.75" customHeight="1">
      <c r="G123" s="436"/>
    </row>
    <row r="124" s="445" customFormat="1" ht="39.75" customHeight="1">
      <c r="G124" s="436"/>
    </row>
    <row r="125" s="445" customFormat="1" ht="39.75" customHeight="1">
      <c r="G125" s="436"/>
    </row>
    <row r="126" s="445" customFormat="1" ht="39.75" customHeight="1">
      <c r="G126" s="436"/>
    </row>
    <row r="127" s="445" customFormat="1" ht="39.75" customHeight="1">
      <c r="G127" s="436"/>
    </row>
    <row r="128" s="445" customFormat="1" ht="39.75" customHeight="1">
      <c r="G128" s="436"/>
    </row>
    <row r="129" s="445" customFormat="1" ht="39.75" customHeight="1">
      <c r="G129" s="436"/>
    </row>
    <row r="130" s="445" customFormat="1" ht="39.75" customHeight="1">
      <c r="G130" s="436"/>
    </row>
    <row r="131" s="445" customFormat="1" ht="39.75" customHeight="1">
      <c r="G131" s="436"/>
    </row>
    <row r="132" s="445" customFormat="1" ht="39.75" customHeight="1">
      <c r="G132" s="436"/>
    </row>
    <row r="133" s="445" customFormat="1" ht="39.75" customHeight="1">
      <c r="G133" s="436"/>
    </row>
    <row r="134" s="445" customFormat="1" ht="39.75" customHeight="1">
      <c r="G134" s="436"/>
    </row>
    <row r="135" s="445" customFormat="1" ht="39.75" customHeight="1">
      <c r="G135" s="436"/>
    </row>
    <row r="136" s="445" customFormat="1" ht="39.75" customHeight="1">
      <c r="G136" s="436"/>
    </row>
    <row r="137" s="445" customFormat="1" ht="39.75" customHeight="1">
      <c r="G137" s="436"/>
    </row>
    <row r="138" s="445" customFormat="1" ht="39.75" customHeight="1">
      <c r="G138" s="436"/>
    </row>
    <row r="139" s="445" customFormat="1" ht="39.75" customHeight="1">
      <c r="G139" s="436"/>
    </row>
    <row r="140" s="445" customFormat="1" ht="39.75" customHeight="1">
      <c r="G140" s="436"/>
    </row>
    <row r="141" s="445" customFormat="1" ht="39.75" customHeight="1">
      <c r="G141" s="436"/>
    </row>
    <row r="142" s="445" customFormat="1" ht="39.75" customHeight="1">
      <c r="G142" s="436"/>
    </row>
    <row r="143" s="445" customFormat="1" ht="39.75" customHeight="1">
      <c r="G143" s="436"/>
    </row>
    <row r="144" s="445" customFormat="1" ht="39.75" customHeight="1">
      <c r="G144" s="436"/>
    </row>
    <row r="145" s="445" customFormat="1" ht="39.75" customHeight="1">
      <c r="G145" s="436"/>
    </row>
    <row r="146" s="445" customFormat="1" ht="39.75" customHeight="1">
      <c r="G146" s="436"/>
    </row>
    <row r="147" s="445" customFormat="1" ht="39.75" customHeight="1">
      <c r="G147" s="436"/>
    </row>
    <row r="148" s="445" customFormat="1" ht="39.75" customHeight="1">
      <c r="G148" s="436"/>
    </row>
    <row r="149" s="445" customFormat="1" ht="39.75" customHeight="1">
      <c r="G149" s="436"/>
    </row>
    <row r="150" s="445" customFormat="1" ht="39.75" customHeight="1">
      <c r="G150" s="436"/>
    </row>
  </sheetData>
  <sheetProtection password="CD45" sheet="1" selectLockedCells="1"/>
  <mergeCells count="30">
    <mergeCell ref="A1:F1"/>
    <mergeCell ref="A3:C3"/>
    <mergeCell ref="D3:F3"/>
    <mergeCell ref="B5:E5"/>
    <mergeCell ref="B7:D7"/>
    <mergeCell ref="B9:E9"/>
    <mergeCell ref="B29:E29"/>
    <mergeCell ref="B10:E10"/>
    <mergeCell ref="B12:E12"/>
    <mergeCell ref="B13:E13"/>
    <mergeCell ref="B15:E15"/>
    <mergeCell ref="B17:D17"/>
    <mergeCell ref="B19:E19"/>
    <mergeCell ref="B31:E31"/>
    <mergeCell ref="B32:E32"/>
    <mergeCell ref="B34:D34"/>
    <mergeCell ref="B35:E35"/>
    <mergeCell ref="B37:E37"/>
    <mergeCell ref="B20:E20"/>
    <mergeCell ref="B22:E22"/>
    <mergeCell ref="B23:E23"/>
    <mergeCell ref="B25:E25"/>
    <mergeCell ref="B27:E27"/>
    <mergeCell ref="D48:E48"/>
    <mergeCell ref="B38:E38"/>
    <mergeCell ref="B40:E40"/>
    <mergeCell ref="B41:E42"/>
    <mergeCell ref="B43:E43"/>
    <mergeCell ref="B45:E45"/>
    <mergeCell ref="B46:E46"/>
  </mergeCells>
  <printOptions horizontalCentered="1" verticalCentered="1"/>
  <pageMargins left="0.2361111111111111" right="0" top="0.27569444444444446" bottom="0" header="0.5118055555555555" footer="0.5118055555555555"/>
  <pageSetup fitToHeight="1" fitToWidth="1" horizontalDpi="600" verticalDpi="600" orientation="portrait" paperSize="9" scale="92" r:id="rId1"/>
</worksheet>
</file>

<file path=xl/worksheets/sheet22.xml><?xml version="1.0" encoding="utf-8"?>
<worksheet xmlns="http://schemas.openxmlformats.org/spreadsheetml/2006/main" xmlns:r="http://schemas.openxmlformats.org/officeDocument/2006/relationships">
  <dimension ref="A1:AD18"/>
  <sheetViews>
    <sheetView zoomScalePageLayoutView="0" workbookViewId="0" topLeftCell="A1">
      <selection activeCell="C9" sqref="C9"/>
    </sheetView>
  </sheetViews>
  <sheetFormatPr defaultColWidth="11.00390625" defaultRowHeight="12"/>
  <sheetData>
    <row r="1" spans="1:17" ht="48">
      <c r="A1" s="497" t="s">
        <v>11</v>
      </c>
      <c r="B1" s="497" t="s">
        <v>42</v>
      </c>
      <c r="C1" s="501" t="s">
        <v>165</v>
      </c>
      <c r="D1" s="501" t="s">
        <v>166</v>
      </c>
      <c r="E1" s="501" t="s">
        <v>167</v>
      </c>
      <c r="F1" s="501" t="s">
        <v>168</v>
      </c>
      <c r="G1" s="501" t="s">
        <v>169</v>
      </c>
      <c r="H1" s="501" t="s">
        <v>170</v>
      </c>
      <c r="I1" s="501" t="s">
        <v>171</v>
      </c>
      <c r="J1" s="501" t="s">
        <v>172</v>
      </c>
      <c r="K1" s="501" t="s">
        <v>173</v>
      </c>
      <c r="L1" s="501" t="s">
        <v>174</v>
      </c>
      <c r="M1" s="501" t="s">
        <v>175</v>
      </c>
      <c r="N1" s="501" t="s">
        <v>176</v>
      </c>
      <c r="O1" s="501" t="s">
        <v>177</v>
      </c>
      <c r="P1" s="501" t="s">
        <v>178</v>
      </c>
      <c r="Q1" s="501" t="s">
        <v>179</v>
      </c>
    </row>
    <row r="2" spans="1:17" ht="12">
      <c r="A2" s="499" t="e">
        <f>IF(Page4!#REF!="","",Page4!#REF!)</f>
        <v>#REF!</v>
      </c>
      <c r="B2" s="498" t="e">
        <f>IF(Page3!#REF!="","",Page3!#REF!)</f>
        <v>#REF!</v>
      </c>
      <c r="C2" s="499" t="e">
        <f>IF(Page9!#REF!="","",Page9!#REF!)</f>
        <v>#REF!</v>
      </c>
      <c r="D2" s="499" t="e">
        <f>IF(Page9!#REF!="","",Page9!#REF!)</f>
        <v>#REF!</v>
      </c>
      <c r="E2" s="499" t="e">
        <f>IF(Page9!#REF!="","",Page9!#REF!)</f>
        <v>#REF!</v>
      </c>
      <c r="F2" s="499" t="e">
        <f>IF(Page9!#REF!="","",Page9!#REF!)</f>
        <v>#REF!</v>
      </c>
      <c r="G2" s="499" t="e">
        <f>IF(Page9!#REF!="","",Page9!#REF!)</f>
        <v>#REF!</v>
      </c>
      <c r="H2" s="499" t="e">
        <f>IF(Page9!#REF!="","",Page9!#REF!)</f>
        <v>#REF!</v>
      </c>
      <c r="I2" s="499" t="e">
        <f>IF(Page9!#REF!="","",Page9!#REF!)</f>
        <v>#REF!</v>
      </c>
      <c r="J2" s="499" t="e">
        <f>IF(Page9!#REF!="","",Page9!#REF!)</f>
        <v>#REF!</v>
      </c>
      <c r="K2" s="499" t="e">
        <f>IF(Page9!#REF!="","",Page9!#REF!)</f>
        <v>#REF!</v>
      </c>
      <c r="L2" s="499" t="e">
        <f>IF(Page9!#REF!="","",Page9!#REF!)</f>
        <v>#REF!</v>
      </c>
      <c r="M2" s="499" t="e">
        <f>IF(Page9!#REF!="","",Page9!#REF!)</f>
        <v>#REF!</v>
      </c>
      <c r="N2" s="499" t="e">
        <f>IF(Page9!#REF!="","",Page9!#REF!)</f>
        <v>#REF!</v>
      </c>
      <c r="O2" s="499">
        <f>IF(Page9!DW50="","",Page9!DW50)</f>
      </c>
      <c r="P2" s="499">
        <f>IF(Page9!DU50="","",Page9!DU50)</f>
      </c>
      <c r="Q2" s="499">
        <f>IF(Page9!DS50="","",Page9!DS50)</f>
      </c>
    </row>
    <row r="8" ht="12">
      <c r="A8" t="s">
        <v>941</v>
      </c>
    </row>
    <row r="10" spans="1:2" ht="36">
      <c r="A10" s="497" t="s">
        <v>11</v>
      </c>
      <c r="B10" s="497" t="s">
        <v>42</v>
      </c>
    </row>
    <row r="11" spans="1:2" ht="12">
      <c r="A11" s="499" t="e">
        <f>IF(Page4!#REF!="","",Page4!#REF!)</f>
        <v>#REF!</v>
      </c>
      <c r="B11" s="498" t="e">
        <f>IF(Page3!#REF!="","",Page3!#REF!)</f>
        <v>#REF!</v>
      </c>
    </row>
    <row r="15" ht="12">
      <c r="A15" t="s">
        <v>942</v>
      </c>
    </row>
    <row r="17" spans="1:30" ht="48">
      <c r="A17" s="501" t="s">
        <v>165</v>
      </c>
      <c r="B17" s="501" t="s">
        <v>166</v>
      </c>
      <c r="C17" s="501" t="s">
        <v>167</v>
      </c>
      <c r="D17" s="501" t="s">
        <v>168</v>
      </c>
      <c r="E17" s="501" t="s">
        <v>169</v>
      </c>
      <c r="F17" s="501" t="s">
        <v>170</v>
      </c>
      <c r="G17" s="501" t="s">
        <v>171</v>
      </c>
      <c r="H17" s="501" t="s">
        <v>172</v>
      </c>
      <c r="I17" s="501" t="s">
        <v>173</v>
      </c>
      <c r="J17" s="501" t="s">
        <v>210</v>
      </c>
      <c r="K17" s="501" t="s">
        <v>211</v>
      </c>
      <c r="L17" s="501" t="s">
        <v>212</v>
      </c>
      <c r="M17" s="501" t="s">
        <v>213</v>
      </c>
      <c r="N17" s="501" t="s">
        <v>214</v>
      </c>
      <c r="O17" s="501" t="s">
        <v>215</v>
      </c>
      <c r="P17" s="501" t="s">
        <v>216</v>
      </c>
      <c r="Q17" s="501" t="s">
        <v>217</v>
      </c>
      <c r="R17" s="501" t="s">
        <v>218</v>
      </c>
      <c r="S17" s="501" t="s">
        <v>219</v>
      </c>
      <c r="T17" s="501" t="s">
        <v>220</v>
      </c>
      <c r="U17" s="501" t="s">
        <v>221</v>
      </c>
      <c r="V17" s="501" t="s">
        <v>222</v>
      </c>
      <c r="W17" s="501" t="s">
        <v>223</v>
      </c>
      <c r="X17" s="501" t="s">
        <v>224</v>
      </c>
      <c r="Y17" s="501" t="s">
        <v>225</v>
      </c>
      <c r="Z17" s="501" t="s">
        <v>226</v>
      </c>
      <c r="AA17" s="501" t="s">
        <v>227</v>
      </c>
      <c r="AB17" s="501" t="s">
        <v>228</v>
      </c>
      <c r="AC17" s="501" t="s">
        <v>229</v>
      </c>
      <c r="AD17" s="501" t="s">
        <v>230</v>
      </c>
    </row>
    <row r="18" spans="1:30" ht="12">
      <c r="A18" s="499" t="e">
        <f>IF(Page9!#REF!="","",Page9!#REF!)</f>
        <v>#REF!</v>
      </c>
      <c r="B18" s="499" t="e">
        <f>IF(Page9!#REF!="","",Page9!#REF!)</f>
        <v>#REF!</v>
      </c>
      <c r="C18" s="499" t="e">
        <f>IF(Page9!#REF!="","",Page9!#REF!)</f>
        <v>#REF!</v>
      </c>
      <c r="D18" s="499" t="e">
        <f>IF(Page9!#REF!="","",Page9!#REF!)</f>
        <v>#REF!</v>
      </c>
      <c r="E18" s="499" t="e">
        <f>IF(Page9!#REF!="","",Page9!#REF!)</f>
        <v>#REF!</v>
      </c>
      <c r="F18" s="499" t="e">
        <f>IF(Page9!#REF!="","",Page9!#REF!)</f>
        <v>#REF!</v>
      </c>
      <c r="G18" s="499" t="e">
        <f>IF(Page9!#REF!="","",Page9!#REF!)</f>
        <v>#REF!</v>
      </c>
      <c r="H18" s="499" t="e">
        <f>IF(Page9!#REF!="","",Page9!#REF!)</f>
        <v>#REF!</v>
      </c>
      <c r="I18" s="499" t="e">
        <f>IF(Page9!#REF!="","",Page9!#REF!)</f>
        <v>#REF!</v>
      </c>
      <c r="J18" s="502" t="e">
        <f>IF(Page8!#REF!="","",Page8!#REF!)</f>
        <v>#REF!</v>
      </c>
      <c r="K18" s="502" t="e">
        <f>IF(Page8!#REF!="","",Page8!#REF!)</f>
        <v>#REF!</v>
      </c>
      <c r="L18" s="502" t="e">
        <f>IF(Page8!#REF!="","",Page8!#REF!)</f>
        <v>#REF!</v>
      </c>
      <c r="M18" s="502" t="e">
        <f>IF(Page8!#REF!="","",Page8!#REF!)</f>
        <v>#REF!</v>
      </c>
      <c r="N18" s="502" t="e">
        <f>IF(Page8!#REF!="","",Page8!#REF!)</f>
        <v>#REF!</v>
      </c>
      <c r="O18" s="502" t="e">
        <f>IF(Page8!#REF!="","",Page8!#REF!)</f>
        <v>#REF!</v>
      </c>
      <c r="P18" s="502" t="e">
        <f>IF(Page8!#REF!="","",Page8!#REF!)</f>
        <v>#REF!</v>
      </c>
      <c r="Q18" s="502" t="e">
        <f>IF(Page8!#REF!="","",Page8!#REF!)</f>
        <v>#REF!</v>
      </c>
      <c r="R18" s="502" t="e">
        <f>IF(Page8!#REF!="","",Page8!#REF!)</f>
        <v>#REF!</v>
      </c>
      <c r="S18" s="502" t="e">
        <f>IF(Page8!#REF!="","",Page8!#REF!)</f>
        <v>#REF!</v>
      </c>
      <c r="T18" s="502" t="e">
        <f>IF(Page8!#REF!="","",Page8!#REF!)</f>
        <v>#REF!</v>
      </c>
      <c r="U18" s="502" t="e">
        <f>IF(Page8!#REF!="","",Page8!#REF!)</f>
        <v>#REF!</v>
      </c>
      <c r="V18" s="502" t="e">
        <f>IF(Page8!#REF!="","",Page8!#REF!)</f>
        <v>#REF!</v>
      </c>
      <c r="W18" s="502" t="e">
        <f>IF(Page8!#REF!="","",Page8!#REF!)</f>
        <v>#REF!</v>
      </c>
      <c r="X18" s="502" t="e">
        <f>IF(Page8!#REF!="","",Page8!#REF!)</f>
        <v>#REF!</v>
      </c>
      <c r="Y18" s="502" t="e">
        <f>IF(Page8!#REF!="","",Page8!#REF!)</f>
        <v>#REF!</v>
      </c>
      <c r="Z18" s="502" t="e">
        <f>IF(Page8!#REF!="","",Page8!#REF!)</f>
        <v>#REF!</v>
      </c>
      <c r="AA18" s="502" t="e">
        <f>IF(Page8!#REF!="","",Page8!#REF!)</f>
        <v>#REF!</v>
      </c>
      <c r="AB18" s="502" t="e">
        <f>IF(Page8!#REF!="","",Page8!#REF!)</f>
        <v>#REF!</v>
      </c>
      <c r="AC18" s="502" t="e">
        <f>IF(Page8!#REF!="","",Page8!#REF!)</f>
        <v>#REF!</v>
      </c>
      <c r="AD18" s="502" t="e">
        <f>IF(Page8!#REF!="","",Page8!#REF!)</f>
        <v>#REF!</v>
      </c>
    </row>
  </sheetData>
  <sheetProtection password="CD45"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R8"/>
  <sheetViews>
    <sheetView zoomScalePageLayoutView="0" workbookViewId="0" topLeftCell="A1">
      <selection activeCell="O9" sqref="O9"/>
    </sheetView>
  </sheetViews>
  <sheetFormatPr defaultColWidth="11.00390625" defaultRowHeight="12"/>
  <cols>
    <col min="1" max="1" width="14.375" style="0" customWidth="1"/>
  </cols>
  <sheetData>
    <row r="1" spans="1:174" s="10" customFormat="1" ht="72">
      <c r="A1" s="3" t="s">
        <v>119</v>
      </c>
      <c r="B1" s="3" t="s">
        <v>120</v>
      </c>
      <c r="C1" s="3" t="s">
        <v>121</v>
      </c>
      <c r="D1" s="3" t="s">
        <v>122</v>
      </c>
      <c r="E1" s="3" t="s">
        <v>123</v>
      </c>
      <c r="F1" s="3" t="s">
        <v>124</v>
      </c>
      <c r="G1" s="3" t="s">
        <v>125</v>
      </c>
      <c r="H1" s="3" t="s">
        <v>126</v>
      </c>
      <c r="I1" s="3" t="s">
        <v>127</v>
      </c>
      <c r="J1" s="3" t="s">
        <v>128</v>
      </c>
      <c r="K1" s="3" t="s">
        <v>129</v>
      </c>
      <c r="L1" s="3" t="s">
        <v>59</v>
      </c>
      <c r="M1" s="3" t="s">
        <v>60</v>
      </c>
      <c r="N1" s="3" t="s">
        <v>61</v>
      </c>
      <c r="O1" s="3" t="s">
        <v>62</v>
      </c>
      <c r="P1" s="3" t="s">
        <v>63</v>
      </c>
      <c r="Q1" s="3" t="s">
        <v>64</v>
      </c>
      <c r="R1" s="3" t="s">
        <v>65</v>
      </c>
      <c r="S1" s="3" t="s">
        <v>66</v>
      </c>
      <c r="T1" s="3" t="s">
        <v>67</v>
      </c>
      <c r="U1" s="3" t="s">
        <v>68</v>
      </c>
      <c r="V1" s="3" t="s">
        <v>69</v>
      </c>
      <c r="W1" s="3" t="s">
        <v>70</v>
      </c>
      <c r="X1" s="3" t="s">
        <v>71</v>
      </c>
      <c r="Y1" s="3" t="s">
        <v>72</v>
      </c>
      <c r="Z1" s="3" t="s">
        <v>73</v>
      </c>
      <c r="AA1" s="3" t="s">
        <v>74</v>
      </c>
      <c r="AB1" s="3" t="s">
        <v>75</v>
      </c>
      <c r="AC1" s="3" t="s">
        <v>76</v>
      </c>
      <c r="AD1" s="3" t="s">
        <v>77</v>
      </c>
      <c r="AE1" s="3" t="s">
        <v>78</v>
      </c>
      <c r="AF1" s="3" t="s">
        <v>79</v>
      </c>
      <c r="AG1" s="3" t="s">
        <v>80</v>
      </c>
      <c r="AH1" s="3" t="s">
        <v>81</v>
      </c>
      <c r="AI1" s="3" t="s">
        <v>82</v>
      </c>
      <c r="AJ1" s="3" t="s">
        <v>83</v>
      </c>
      <c r="AK1" s="3" t="s">
        <v>84</v>
      </c>
      <c r="AL1" s="3" t="s">
        <v>85</v>
      </c>
      <c r="AM1" s="3" t="s">
        <v>86</v>
      </c>
      <c r="AN1" s="3" t="s">
        <v>87</v>
      </c>
      <c r="AO1" s="3" t="s">
        <v>89</v>
      </c>
      <c r="AP1" s="3" t="s">
        <v>90</v>
      </c>
      <c r="AQ1" s="3" t="s">
        <v>91</v>
      </c>
      <c r="AR1" s="3" t="s">
        <v>92</v>
      </c>
      <c r="AS1" s="3" t="s">
        <v>93</v>
      </c>
      <c r="AT1" s="3" t="s">
        <v>94</v>
      </c>
      <c r="AU1" s="3" t="s">
        <v>95</v>
      </c>
      <c r="AV1" s="3" t="s">
        <v>96</v>
      </c>
      <c r="AW1" s="3" t="s">
        <v>97</v>
      </c>
      <c r="AX1" s="3" t="s">
        <v>98</v>
      </c>
      <c r="AY1" s="3" t="s">
        <v>101</v>
      </c>
      <c r="AZ1" s="3" t="s">
        <v>102</v>
      </c>
      <c r="BA1" s="3" t="s">
        <v>103</v>
      </c>
      <c r="BB1" s="3" t="s">
        <v>107</v>
      </c>
      <c r="BC1" s="3" t="s">
        <v>108</v>
      </c>
      <c r="BD1" s="3" t="s">
        <v>109</v>
      </c>
      <c r="BE1" s="3" t="s">
        <v>110</v>
      </c>
      <c r="BF1" s="3" t="s">
        <v>112</v>
      </c>
      <c r="BG1" s="3" t="s">
        <v>113</v>
      </c>
      <c r="BH1" s="3" t="s">
        <v>114</v>
      </c>
      <c r="BI1" s="3" t="s">
        <v>115</v>
      </c>
      <c r="BJ1" s="3" t="s">
        <v>116</v>
      </c>
      <c r="BK1" s="3" t="s">
        <v>117</v>
      </c>
      <c r="BL1" s="3" t="s">
        <v>130</v>
      </c>
      <c r="BM1" s="3" t="s">
        <v>131</v>
      </c>
      <c r="BN1" s="504" t="s">
        <v>132</v>
      </c>
      <c r="BO1" s="3" t="s">
        <v>133</v>
      </c>
      <c r="BP1" s="3" t="s">
        <v>134</v>
      </c>
      <c r="BQ1" s="3" t="s">
        <v>135</v>
      </c>
      <c r="BR1" s="3" t="s">
        <v>136</v>
      </c>
      <c r="BS1" s="3" t="s">
        <v>137</v>
      </c>
      <c r="BT1" s="3" t="s">
        <v>138</v>
      </c>
      <c r="BU1" s="3" t="s">
        <v>139</v>
      </c>
      <c r="BV1" s="3" t="s">
        <v>140</v>
      </c>
      <c r="BW1" s="3" t="s">
        <v>141</v>
      </c>
      <c r="BX1" s="3" t="s">
        <v>142</v>
      </c>
      <c r="BY1" s="3" t="s">
        <v>143</v>
      </c>
      <c r="BZ1" s="3" t="s">
        <v>144</v>
      </c>
      <c r="CA1" s="3" t="s">
        <v>145</v>
      </c>
      <c r="CB1" s="3" t="s">
        <v>146</v>
      </c>
      <c r="CC1" s="3" t="s">
        <v>147</v>
      </c>
      <c r="CD1" s="3" t="s">
        <v>148</v>
      </c>
      <c r="CE1" s="3" t="s">
        <v>149</v>
      </c>
      <c r="CF1" s="3" t="s">
        <v>150</v>
      </c>
      <c r="CG1" s="3" t="s">
        <v>151</v>
      </c>
      <c r="CH1" s="3" t="s">
        <v>152</v>
      </c>
      <c r="CI1" s="3" t="s">
        <v>153</v>
      </c>
      <c r="CJ1" s="3" t="s">
        <v>154</v>
      </c>
      <c r="CK1" s="3" t="s">
        <v>155</v>
      </c>
      <c r="CL1" s="3" t="s">
        <v>156</v>
      </c>
      <c r="CM1" s="3" t="s">
        <v>157</v>
      </c>
      <c r="CN1" s="3" t="s">
        <v>158</v>
      </c>
      <c r="CO1" s="3" t="s">
        <v>159</v>
      </c>
      <c r="CP1" s="3" t="s">
        <v>160</v>
      </c>
      <c r="CQ1" s="3" t="s">
        <v>161</v>
      </c>
      <c r="CR1" s="3" t="s">
        <v>162</v>
      </c>
      <c r="CS1" s="3" t="s">
        <v>163</v>
      </c>
      <c r="CT1" s="3" t="s">
        <v>164</v>
      </c>
      <c r="CU1" s="501" t="s">
        <v>165</v>
      </c>
      <c r="CV1" s="501" t="s">
        <v>166</v>
      </c>
      <c r="CW1" s="501" t="s">
        <v>167</v>
      </c>
      <c r="CX1" s="501" t="s">
        <v>168</v>
      </c>
      <c r="CY1" s="501" t="s">
        <v>169</v>
      </c>
      <c r="CZ1" s="501" t="s">
        <v>170</v>
      </c>
      <c r="DA1" s="501" t="s">
        <v>171</v>
      </c>
      <c r="DB1" s="501" t="s">
        <v>172</v>
      </c>
      <c r="DC1" s="501" t="s">
        <v>173</v>
      </c>
      <c r="DD1" s="3" t="s">
        <v>174</v>
      </c>
      <c r="DE1" s="3" t="s">
        <v>175</v>
      </c>
      <c r="DF1" s="3" t="s">
        <v>176</v>
      </c>
      <c r="DG1" s="3" t="s">
        <v>177</v>
      </c>
      <c r="DH1" s="3" t="s">
        <v>178</v>
      </c>
      <c r="DI1" s="3" t="s">
        <v>179</v>
      </c>
      <c r="DJ1" s="3" t="s">
        <v>180</v>
      </c>
      <c r="DK1" s="3" t="s">
        <v>181</v>
      </c>
      <c r="DL1" s="3" t="s">
        <v>182</v>
      </c>
      <c r="DM1" s="3" t="s">
        <v>183</v>
      </c>
      <c r="DN1" s="3" t="s">
        <v>184</v>
      </c>
      <c r="DO1" s="3" t="s">
        <v>185</v>
      </c>
      <c r="DP1" s="3" t="s">
        <v>186</v>
      </c>
      <c r="DQ1" s="3" t="s">
        <v>187</v>
      </c>
      <c r="DR1" s="3" t="s">
        <v>188</v>
      </c>
      <c r="DS1" s="3" t="s">
        <v>189</v>
      </c>
      <c r="DT1" s="3" t="s">
        <v>190</v>
      </c>
      <c r="DU1" s="3" t="s">
        <v>191</v>
      </c>
      <c r="DV1" s="3" t="s">
        <v>192</v>
      </c>
      <c r="DW1" s="3" t="s">
        <v>193</v>
      </c>
      <c r="DX1" s="3" t="s">
        <v>194</v>
      </c>
      <c r="DY1" s="3" t="s">
        <v>195</v>
      </c>
      <c r="DZ1" s="3" t="s">
        <v>196</v>
      </c>
      <c r="EA1" s="3" t="s">
        <v>197</v>
      </c>
      <c r="EB1" s="3" t="s">
        <v>198</v>
      </c>
      <c r="EC1" s="3" t="s">
        <v>199</v>
      </c>
      <c r="ED1" s="3" t="s">
        <v>200</v>
      </c>
      <c r="EE1" s="3" t="s">
        <v>201</v>
      </c>
      <c r="EF1" s="3" t="s">
        <v>202</v>
      </c>
      <c r="EG1" s="3" t="s">
        <v>203</v>
      </c>
      <c r="EH1" s="3" t="s">
        <v>204</v>
      </c>
      <c r="EI1" s="3" t="s">
        <v>205</v>
      </c>
      <c r="EJ1" s="3" t="s">
        <v>206</v>
      </c>
      <c r="EK1" s="3" t="s">
        <v>207</v>
      </c>
      <c r="EL1" s="3" t="s">
        <v>208</v>
      </c>
      <c r="EM1" s="3" t="s">
        <v>209</v>
      </c>
      <c r="EN1" s="501" t="s">
        <v>210</v>
      </c>
      <c r="EO1" s="501" t="s">
        <v>211</v>
      </c>
      <c r="EP1" s="501" t="s">
        <v>212</v>
      </c>
      <c r="EQ1" s="501" t="s">
        <v>213</v>
      </c>
      <c r="ER1" s="501" t="s">
        <v>214</v>
      </c>
      <c r="ES1" s="501" t="s">
        <v>215</v>
      </c>
      <c r="ET1" s="501" t="s">
        <v>216</v>
      </c>
      <c r="EU1" s="501" t="s">
        <v>217</v>
      </c>
      <c r="EV1" s="501" t="s">
        <v>218</v>
      </c>
      <c r="EW1" s="501" t="s">
        <v>219</v>
      </c>
      <c r="EX1" s="501" t="s">
        <v>220</v>
      </c>
      <c r="EY1" s="501" t="s">
        <v>221</v>
      </c>
      <c r="EZ1" s="501" t="s">
        <v>222</v>
      </c>
      <c r="FA1" s="501" t="s">
        <v>223</v>
      </c>
      <c r="FB1" s="501" t="s">
        <v>224</v>
      </c>
      <c r="FC1" s="501" t="s">
        <v>225</v>
      </c>
      <c r="FD1" s="501" t="s">
        <v>226</v>
      </c>
      <c r="FE1" s="501" t="s">
        <v>227</v>
      </c>
      <c r="FF1" s="501" t="s">
        <v>228</v>
      </c>
      <c r="FG1" s="501" t="s">
        <v>229</v>
      </c>
      <c r="FH1" s="501" t="s">
        <v>230</v>
      </c>
      <c r="FI1" s="3" t="s">
        <v>231</v>
      </c>
      <c r="FJ1" s="3" t="s">
        <v>232</v>
      </c>
      <c r="FK1" s="3" t="s">
        <v>233</v>
      </c>
      <c r="FL1" s="505" t="s">
        <v>234</v>
      </c>
      <c r="FM1" s="507" t="s">
        <v>943</v>
      </c>
      <c r="FN1" s="507" t="s">
        <v>944</v>
      </c>
      <c r="FO1" s="507" t="s">
        <v>945</v>
      </c>
      <c r="FP1" s="507" t="s">
        <v>946</v>
      </c>
      <c r="FQ1" s="508" t="s">
        <v>947</v>
      </c>
      <c r="FR1" s="508" t="s">
        <v>948</v>
      </c>
    </row>
    <row r="2" spans="1:174" ht="12">
      <c r="A2" s="5">
        <f>IF(Page8!F49="","",Page8!F49)</f>
      </c>
      <c r="B2">
        <f>IF(Page8!C9="","",Page8!C9)</f>
      </c>
      <c r="C2" s="4">
        <f>IF(Page11!C54="","",Page11!C54)</f>
      </c>
      <c r="D2" s="4">
        <f>IF(Page11!C52="","",Page11!C52)</f>
      </c>
      <c r="E2" s="4">
        <f>IF(Page11!C53="","",Page11!C53)</f>
      </c>
      <c r="F2" s="4">
        <f>IF(Page11!F52="","",Page11!F52)</f>
      </c>
      <c r="G2" s="4">
        <f>IF(Page11!E52="","",Page11!E52)</f>
      </c>
      <c r="H2" s="4">
        <f>IF(Page11!F53="","",Page11!F53)</f>
      </c>
      <c r="I2">
        <f>IF(Page11!E53="","",Page11!E53)</f>
      </c>
      <c r="J2" s="4">
        <f>IF(Page11!F54="","",Page11!F54)</f>
      </c>
      <c r="K2">
        <f>IF(Page11!E54="","",Page11!E54)</f>
      </c>
      <c r="L2" s="4">
        <f>IF(Page11!C20="","",Page11!C20)</f>
      </c>
      <c r="M2" s="4">
        <f>IF(Page11!C15="","",Page11!C15)</f>
      </c>
      <c r="N2" s="4">
        <f>IF(Page11!C19="","",Page11!C19)</f>
      </c>
      <c r="O2" s="4">
        <f>IF(Page11!C18="","",Page11!C18)</f>
      </c>
      <c r="P2" s="4">
        <f>IF(Page11!C17="","",Page11!C17)</f>
      </c>
      <c r="Q2" s="4">
        <f>IF(Page11!C16="","",Page11!C16)</f>
      </c>
      <c r="R2" s="4">
        <f>IF(Page11!C27="","",Page11!C27)</f>
      </c>
      <c r="S2" s="4">
        <f>IF(Page11!C25="","",Page11!C25)</f>
      </c>
      <c r="T2" s="4">
        <f>IF(Page11!C28="","",Page11!C28)</f>
      </c>
      <c r="U2" s="4">
        <f>IF(Page11!C26="","",Page11!C26)</f>
      </c>
      <c r="V2" s="4">
        <f>IF(Page11!C24="","",Page11!C24)</f>
      </c>
      <c r="W2" s="4">
        <f>IF(Page11!C23="","",Page11!C23)</f>
      </c>
      <c r="X2" s="4">
        <f>IF(Page11!C22="","",Page11!C22)</f>
      </c>
      <c r="Y2" s="4">
        <f>IF(Page11!C34="","",Page11!C34)</f>
      </c>
      <c r="Z2" s="4">
        <f>IF(Page11!C35="","",Page11!C35)</f>
      </c>
      <c r="AA2" s="4">
        <f>IF(Page11!C30="","",Page11!C30)</f>
      </c>
      <c r="AB2" s="4">
        <f>IF(Page11!C32="","",Page11!C32)</f>
      </c>
      <c r="AC2" s="4">
        <f>IF(Page11!C31="","",Page11!C31)</f>
      </c>
      <c r="AD2" s="4">
        <f>IF(Page11!C36="","",Page11!C36)</f>
      </c>
      <c r="AE2" s="4">
        <f>IF(Page11!C33="","",Page11!C33)</f>
      </c>
      <c r="AF2" s="4">
        <f>IF(Page11!C39="","",Page11!C39)</f>
      </c>
      <c r="AG2" s="4">
        <f>IF(Page11!C38="","",Page11!C38)</f>
      </c>
      <c r="AH2" s="4">
        <f>IF(Page11!C43="","",Page11!C43)</f>
      </c>
      <c r="AI2" s="4">
        <f>IF(Page11!C42="","",Page11!C42)</f>
      </c>
      <c r="AJ2" s="4">
        <f>IF(Page11!C41="","",Page11!C41)</f>
      </c>
      <c r="AK2" s="4">
        <f>IF(Page11!C44="","",Page11!C44)</f>
      </c>
      <c r="AL2" s="4">
        <f>IF(Page11!C45="","",Page11!C45)</f>
      </c>
      <c r="AM2" s="4">
        <f>IF(Page11!C46="","",Page11!C46)</f>
      </c>
      <c r="AN2" s="4">
        <f>IF(Page11!C47="","",Page11!C47)</f>
      </c>
      <c r="AO2" s="4">
        <f>IF(Page11!F15="","",Page11!F15)</f>
      </c>
      <c r="AP2" s="4">
        <f>IF(Page11!F17="","",Page11!F17)</f>
      </c>
      <c r="AQ2" s="4">
        <f>IF(Page11!F16="","",Page11!F16)</f>
      </c>
      <c r="AR2" s="4">
        <f>IF(Page11!F42="","",Page11!F42)</f>
      </c>
      <c r="AS2" s="4">
        <f>IF(Page11!F41="","",Page11!F41)</f>
      </c>
      <c r="AT2" s="4">
        <f>IF(Page11!F30="","",IF(Page11!F30=0,"",Page11!F30))</f>
      </c>
      <c r="AU2" s="4">
        <f>IF(Page11!F26=0,"",IF(Page11!F26="","",Page11!F26))</f>
      </c>
      <c r="AV2" s="4">
        <f>IF(Page11!F19=0,"",IF(Page11!F19="","",Page11!F19))</f>
      </c>
      <c r="AW2" s="4">
        <f>IF(Page11!F34=0,"",IF(Page11!F34="","",Page11!F34))</f>
      </c>
      <c r="AX2" s="4">
        <f>IF(Page11!F22="","",IF(Page11!F22=0,"",Page11!F22))</f>
      </c>
      <c r="AY2" s="4">
        <f>IF(Page11!F40="","",IF(Page11!F40=0,"",Page11!F40))</f>
      </c>
      <c r="AZ2" s="4">
        <f>IF(Page11!F35="","",IF(Page11!F35=0,"",Page11!F35))</f>
      </c>
      <c r="BA2" s="4">
        <f>IF(Page11!F39="","",IF(Page11!F39=0,"",Page11!F39))</f>
      </c>
      <c r="BB2" s="4">
        <f>IF(Page11!F44="","",IF(Page11!F44=0,"",Page11!F44))</f>
      </c>
      <c r="BC2" s="4">
        <f>IF(Page11!F45="","",IF(Page11!F45=0,"",Page11!F45))</f>
      </c>
      <c r="BD2" s="4">
        <f>IF(Page11!F46="","",IF(Page11!F46=0,"",Page11!F46))</f>
      </c>
      <c r="BE2" s="4">
        <f>IF(Page11!F47="","",IF(Page11!F47=0,"",Page11!F47))</f>
      </c>
      <c r="BF2" s="4">
        <f>IF(Page11!C60="","",IF(Page11!C60=0,"",Page11!C60))</f>
      </c>
      <c r="BG2" s="4">
        <f>IF(Page11!C61="","",IF(Page11!C61=0,"",Page11!C61))</f>
      </c>
      <c r="BH2" s="4">
        <f>IF(Page11!C59="","",IF(Page11!C59=0,"",Page11!C59))</f>
      </c>
      <c r="BI2" s="7">
        <f>IF(Page11!F59=0,"",IF(Page11!F59="","",Page11!F59))</f>
      </c>
      <c r="BJ2">
        <f>IF(Page11!F61="","",IF(Page11!F61=0,"",Page11!F61))</f>
      </c>
      <c r="BK2">
        <f>IF(Page11!F60="","",IF(Page11!F60=0,"",Page11!F60))</f>
      </c>
      <c r="BL2">
        <f>IF(Page11!C62="","",IF(Page11!C62=0,"",Page11!C62))</f>
      </c>
      <c r="BM2" s="5">
        <f>IF(Page8!E49="","",Page8!E49)</f>
      </c>
      <c r="BN2" s="5">
        <f>BM2</f>
      </c>
      <c r="BO2" s="7">
        <f>IF(Page8!B52="","",Page8!B52)</f>
      </c>
      <c r="BP2" s="8">
        <f>IF(Page8!F15="","",Page8!F15)</f>
      </c>
      <c r="BQ2" s="7">
        <f>IF(Page8!C13="","",Page8!C13)</f>
      </c>
      <c r="BR2">
        <f>IF(Page8!F13="","",Page8!F13)</f>
      </c>
      <c r="BS2">
        <f>IF(Page8!C15="","",Page8!C15)</f>
      </c>
      <c r="BT2">
        <f>IF(Page8!G21="","",Page8!G21)</f>
      </c>
      <c r="BU2" s="4">
        <f>IF(Page8!G49="","",Page8!G49)</f>
      </c>
      <c r="BV2">
        <f>IF(Page8!G49="","",Page8!G49)</f>
      </c>
      <c r="BW2">
        <f>IF(Page8!C7="","",Page8!C7)</f>
      </c>
      <c r="BX2" s="4">
        <f>IF(Page9!F14="","",Page9!F14)</f>
      </c>
      <c r="BY2" s="4">
        <f>IF(Page9!F16="","",Page9!F16)</f>
      </c>
      <c r="BZ2" s="4">
        <f>IF(Page9!F18="","",Page9!F18)</f>
      </c>
      <c r="CA2" s="4">
        <f>IF(Page9!F20="","",Page9!F20)</f>
      </c>
      <c r="CB2" s="4">
        <f>IF(Page9!F22="","",Page9!F22)</f>
      </c>
      <c r="CC2">
        <f>IF(Page9!B14="","",Page9!B14)</f>
      </c>
      <c r="CD2">
        <f>IF(Page9!B16="","",Page9!B16)</f>
      </c>
      <c r="CE2">
        <f>IF(Page9!B18="","",Page9!B18)</f>
      </c>
      <c r="CF2">
        <f>IF(Page9!B20="","",Page9!B20)</f>
      </c>
      <c r="CG2">
        <f>IF(Page9!B22="","",Page9!B22)</f>
      </c>
      <c r="CH2" s="4">
        <f>IF(Page9!F26="","",Page9!F26)</f>
      </c>
      <c r="CI2" s="4">
        <f>IF(Page9!C38="","",Page9!C38)</f>
      </c>
      <c r="CJ2" s="4">
        <f>IF(Page9!B38="","",Page9!B38)</f>
      </c>
      <c r="CK2" s="4">
        <f>IF(Page9!F43="","",Page9!F43)</f>
      </c>
      <c r="CL2" s="4">
        <f>IF(Page9!G43="","",Page9!G43)</f>
      </c>
      <c r="CM2" s="4">
        <f>IF(Page9!H43="","",Page9!H43)</f>
      </c>
      <c r="CN2" s="4">
        <f>IF(Page9!B45="","",Page9!B45)</f>
      </c>
      <c r="CO2" s="4">
        <f>IF(Page9!C45="","",Page9!C45)</f>
      </c>
      <c r="CP2" s="4">
        <f>IF(Page9!C43="","",Page9!C43)</f>
      </c>
      <c r="CQ2" s="4">
        <f>IF(Page9!D43="","",Page9!D43)</f>
      </c>
      <c r="CR2" s="4">
        <f>IF(Page9!B43="","",Page9!B43)</f>
      </c>
      <c r="CS2" s="4">
        <f>IF(Page9!D45="","",Page9!D45)</f>
      </c>
      <c r="CT2" s="4">
        <f>IF(Page9!F28="","",Page9!F28)</f>
      </c>
      <c r="CU2" s="4"/>
      <c r="CV2" s="4"/>
      <c r="CW2" s="4"/>
      <c r="CX2" s="4"/>
      <c r="CY2" s="4"/>
      <c r="CZ2" s="4"/>
      <c r="DA2" s="4"/>
      <c r="DB2" s="4"/>
      <c r="DC2" s="4"/>
      <c r="DD2" s="4">
        <f>IF(Page9!H50="","",Page9!H50)</f>
      </c>
      <c r="DE2" s="4">
        <f>IF(Page9!G50="","",Page9!G50)</f>
      </c>
      <c r="DF2" s="4">
        <f>IF(Page9!F50="","",Page9!F50)</f>
      </c>
      <c r="DG2" s="4">
        <f>IF(Page9!D50="","",Page9!D50)</f>
      </c>
      <c r="DH2" s="4">
        <f>IF(Page9!C50="","",Page9!C50)</f>
      </c>
      <c r="DI2" s="4">
        <f>IF(Page9!B50="","",Page9!B50)</f>
      </c>
      <c r="DJ2">
        <f>IF(Page8!B31="","",Page8!B31)</f>
      </c>
      <c r="DK2">
        <f>IF(Page8!B27="","",Page8!B27)</f>
      </c>
      <c r="DL2">
        <f>IF(Page8!B24="","",Page8!B24)</f>
      </c>
      <c r="DM2">
        <f>IF(Page8!C41="","",Page8!C41)</f>
      </c>
      <c r="DN2">
        <f>IF(Page8!C42="","",Page8!C42)</f>
      </c>
      <c r="DO2">
        <f>IF(Page8!C43="","",Page8!C43)</f>
      </c>
      <c r="DP2">
        <f>IF(Page8!F41="","",Page8!F41)</f>
      </c>
      <c r="DQ2">
        <f>IF(Page8!F42="","",Page8!F42)</f>
      </c>
      <c r="DR2">
        <f>IF(Page8!F43="","",Page8!F43)</f>
      </c>
      <c r="DS2">
        <f>IF(Page8!F44="","",Page8!F44)</f>
      </c>
      <c r="DT2">
        <f>IF(Page8!F45="","",Page8!F45)</f>
      </c>
      <c r="DU2">
        <f>IF(Page8!F46="","",Page8!F46)</f>
      </c>
      <c r="DV2">
        <f>IF(Page8!E41="","",Page8!E41)</f>
      </c>
      <c r="DW2">
        <f>IF(Page8!E42="","",Page8!E42)</f>
      </c>
      <c r="DX2">
        <f>IF(Page8!E43="","",Page8!E43)</f>
      </c>
      <c r="DY2">
        <f>IF(Page8!E44="","",Page8!E44)</f>
      </c>
      <c r="DZ2">
        <f>IF(Page8!E45="","",Page8!E45)</f>
      </c>
      <c r="EA2">
        <f>IF(Page8!E46="","",Page8!E46)</f>
      </c>
      <c r="EB2">
        <f>IF(Page8!C44="","",Page8!C44)</f>
      </c>
      <c r="EC2">
        <f>IF(Page8!C45="","",Page8!C45)</f>
      </c>
      <c r="ED2">
        <f>IF(Page8!C46="","",Page8!C46)</f>
      </c>
      <c r="EE2">
        <f>IF(Page8!G41="","",Page8!G41)</f>
      </c>
      <c r="EF2">
        <f>IF(Page8!G42="","",Page8!G42)</f>
      </c>
      <c r="EG2">
        <f>IF(Page8!G43="","",Page8!G43)</f>
      </c>
      <c r="EH2">
        <f>IF(Page8!G44="","",Page8!G44)</f>
      </c>
      <c r="EI2">
        <f>IF(Page8!G45="","",Page8!G45)</f>
      </c>
      <c r="EJ2">
        <f>IF(Page8!G46="","",Page8!G46)</f>
      </c>
      <c r="EK2">
        <f>IF(Page8!G19="","",Page8!G19)</f>
      </c>
      <c r="EL2" t="str">
        <f>Accueil!H3</f>
        <v>F2018</v>
      </c>
      <c r="EM2">
        <f>IF(Page8!C19="","",Page8!C19)</f>
      </c>
      <c r="FI2">
        <f>IF(Page8!C33="","",Page8!C33)</f>
      </c>
      <c r="FJ2">
        <f>IF(Page8!C35="","",Page8!C35)</f>
      </c>
      <c r="FK2">
        <f>IF(Page8!C37="","",Page8!C37)</f>
      </c>
      <c r="FL2">
        <f>IF(Page8!C49="","",Page8!C49)</f>
      </c>
      <c r="FM2">
        <f>IF(Page9!F5="","",Page9!F5)</f>
      </c>
      <c r="FN2">
        <f>IF(Page9!F7="","",Page9!F7)</f>
      </c>
      <c r="FO2">
        <f>IF(Page9!F9="","",Page9!F9)</f>
      </c>
      <c r="FP2" s="4">
        <f>IF(Page9!F30="","",Page9!F30)</f>
      </c>
      <c r="FQ2" s="4">
        <f>IF(Page11!C48="","",Page11!C48)</f>
      </c>
      <c r="FR2" s="4">
        <f>IF(Page11!F48="","",IF(Page11!F48=0,"",Page11!F48))</f>
      </c>
    </row>
    <row r="8" ht="12">
      <c r="BN8" s="5"/>
    </row>
  </sheetData>
  <sheetProtection password="CD45" sheet="1"/>
  <printOptions/>
  <pageMargins left="0.7875" right="0.7875" top="0.9840277777777777" bottom="0.98402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M2"/>
  <sheetViews>
    <sheetView zoomScalePageLayoutView="0" workbookViewId="0" topLeftCell="A1">
      <selection activeCell="A7" sqref="A7"/>
    </sheetView>
  </sheetViews>
  <sheetFormatPr defaultColWidth="10.75390625" defaultRowHeight="12"/>
  <cols>
    <col min="1" max="173" width="10.75390625" style="5" customWidth="1"/>
    <col min="174" max="176" width="10.875" style="5" customWidth="1"/>
    <col min="177" max="16384" width="10.75390625" style="5" customWidth="1"/>
  </cols>
  <sheetData>
    <row r="1" spans="1:221" ht="52.5" customHeight="1">
      <c r="A1" s="11" t="s">
        <v>235</v>
      </c>
      <c r="B1" s="11" t="s">
        <v>236</v>
      </c>
      <c r="C1" s="11" t="s">
        <v>237</v>
      </c>
      <c r="D1" s="11" t="s">
        <v>238</v>
      </c>
      <c r="E1" s="11" t="s">
        <v>239</v>
      </c>
      <c r="F1" s="11" t="s">
        <v>240</v>
      </c>
      <c r="G1" s="11" t="s">
        <v>241</v>
      </c>
      <c r="H1" s="11" t="s">
        <v>242</v>
      </c>
      <c r="I1" s="11" t="s">
        <v>243</v>
      </c>
      <c r="J1" s="11" t="s">
        <v>244</v>
      </c>
      <c r="K1" s="11" t="s">
        <v>245</v>
      </c>
      <c r="L1" s="11" t="s">
        <v>246</v>
      </c>
      <c r="M1" s="11" t="s">
        <v>247</v>
      </c>
      <c r="N1" s="11" t="s">
        <v>248</v>
      </c>
      <c r="O1" s="11" t="s">
        <v>249</v>
      </c>
      <c r="P1" s="11" t="s">
        <v>250</v>
      </c>
      <c r="Q1" s="11" t="s">
        <v>251</v>
      </c>
      <c r="R1" s="11" t="s">
        <v>252</v>
      </c>
      <c r="S1" s="11" t="s">
        <v>253</v>
      </c>
      <c r="T1" s="11" t="s">
        <v>254</v>
      </c>
      <c r="U1" s="11" t="s">
        <v>255</v>
      </c>
      <c r="V1" s="11" t="s">
        <v>256</v>
      </c>
      <c r="W1" s="11" t="s">
        <v>257</v>
      </c>
      <c r="X1" s="11" t="s">
        <v>258</v>
      </c>
      <c r="Y1" s="11" t="s">
        <v>259</v>
      </c>
      <c r="Z1" s="11" t="s">
        <v>260</v>
      </c>
      <c r="AA1" s="11" t="s">
        <v>261</v>
      </c>
      <c r="AB1" s="11" t="s">
        <v>262</v>
      </c>
      <c r="AC1" s="11" t="s">
        <v>263</v>
      </c>
      <c r="AD1" s="11" t="s">
        <v>264</v>
      </c>
      <c r="AE1" s="11" t="s">
        <v>265</v>
      </c>
      <c r="AF1" s="11" t="s">
        <v>266</v>
      </c>
      <c r="AG1" s="11" t="s">
        <v>267</v>
      </c>
      <c r="AH1" s="11" t="s">
        <v>268</v>
      </c>
      <c r="AI1" s="11" t="s">
        <v>269</v>
      </c>
      <c r="AJ1" s="11" t="s">
        <v>270</v>
      </c>
      <c r="AK1" s="11" t="s">
        <v>271</v>
      </c>
      <c r="AL1" s="11" t="s">
        <v>272</v>
      </c>
      <c r="AM1" s="11" t="s">
        <v>273</v>
      </c>
      <c r="AN1" s="11" t="s">
        <v>274</v>
      </c>
      <c r="AO1" s="11" t="s">
        <v>275</v>
      </c>
      <c r="AP1" s="11" t="s">
        <v>276</v>
      </c>
      <c r="AQ1" s="11" t="s">
        <v>277</v>
      </c>
      <c r="AR1" s="11" t="s">
        <v>278</v>
      </c>
      <c r="AS1" s="11" t="s">
        <v>279</v>
      </c>
      <c r="AT1" s="11" t="s">
        <v>280</v>
      </c>
      <c r="AU1" s="11" t="s">
        <v>281</v>
      </c>
      <c r="AV1" s="11" t="s">
        <v>282</v>
      </c>
      <c r="AW1" s="11" t="s">
        <v>283</v>
      </c>
      <c r="AX1" s="11" t="s">
        <v>284</v>
      </c>
      <c r="AY1" s="11" t="s">
        <v>285</v>
      </c>
      <c r="AZ1" s="11" t="s">
        <v>286</v>
      </c>
      <c r="BA1" s="11" t="s">
        <v>287</v>
      </c>
      <c r="BB1" s="11" t="s">
        <v>288</v>
      </c>
      <c r="BC1" s="11" t="s">
        <v>289</v>
      </c>
      <c r="BD1" s="11" t="s">
        <v>290</v>
      </c>
      <c r="BE1" s="11" t="s">
        <v>291</v>
      </c>
      <c r="BF1" s="11" t="s">
        <v>292</v>
      </c>
      <c r="BG1" s="11" t="s">
        <v>293</v>
      </c>
      <c r="BH1" s="11" t="s">
        <v>294</v>
      </c>
      <c r="BI1" s="11" t="s">
        <v>295</v>
      </c>
      <c r="BJ1" s="11" t="s">
        <v>296</v>
      </c>
      <c r="BK1" s="11" t="s">
        <v>297</v>
      </c>
      <c r="BL1" s="11" t="s">
        <v>298</v>
      </c>
      <c r="BM1" s="11" t="s">
        <v>299</v>
      </c>
      <c r="BN1" s="11" t="s">
        <v>300</v>
      </c>
      <c r="BO1" s="11" t="s">
        <v>301</v>
      </c>
      <c r="BP1" s="11" t="s">
        <v>302</v>
      </c>
      <c r="BQ1" s="11" t="s">
        <v>303</v>
      </c>
      <c r="BR1" s="11" t="s">
        <v>304</v>
      </c>
      <c r="BS1" s="11" t="s">
        <v>305</v>
      </c>
      <c r="BT1" s="11" t="s">
        <v>306</v>
      </c>
      <c r="BU1" s="11" t="s">
        <v>307</v>
      </c>
      <c r="BV1" s="11" t="s">
        <v>308</v>
      </c>
      <c r="BW1" s="11" t="s">
        <v>309</v>
      </c>
      <c r="BX1" s="11" t="s">
        <v>310</v>
      </c>
      <c r="BY1" s="11" t="s">
        <v>311</v>
      </c>
      <c r="BZ1" s="11" t="s">
        <v>312</v>
      </c>
      <c r="CA1" s="11" t="s">
        <v>313</v>
      </c>
      <c r="CB1" s="11" t="s">
        <v>314</v>
      </c>
      <c r="CC1" s="11" t="s">
        <v>315</v>
      </c>
      <c r="CD1" s="11" t="s">
        <v>316</v>
      </c>
      <c r="CE1" s="11" t="s">
        <v>317</v>
      </c>
      <c r="CF1" s="11" t="s">
        <v>318</v>
      </c>
      <c r="CG1" s="11" t="s">
        <v>319</v>
      </c>
      <c r="CH1" s="11" t="s">
        <v>320</v>
      </c>
      <c r="CI1" s="11" t="s">
        <v>321</v>
      </c>
      <c r="CJ1" s="11" t="s">
        <v>322</v>
      </c>
      <c r="CK1" s="11" t="s">
        <v>323</v>
      </c>
      <c r="CL1" s="11" t="s">
        <v>324</v>
      </c>
      <c r="CM1" s="11" t="s">
        <v>325</v>
      </c>
      <c r="CN1" s="11" t="s">
        <v>326</v>
      </c>
      <c r="CO1" s="11" t="s">
        <v>327</v>
      </c>
      <c r="CP1" s="11" t="s">
        <v>328</v>
      </c>
      <c r="CQ1" s="11" t="s">
        <v>329</v>
      </c>
      <c r="CR1" s="11" t="s">
        <v>330</v>
      </c>
      <c r="CS1" s="11" t="s">
        <v>331</v>
      </c>
      <c r="CT1" s="11" t="s">
        <v>332</v>
      </c>
      <c r="CU1" s="11" t="s">
        <v>333</v>
      </c>
      <c r="CV1" s="11" t="s">
        <v>334</v>
      </c>
      <c r="CW1" s="11" t="s">
        <v>335</v>
      </c>
      <c r="CX1" s="11" t="s">
        <v>336</v>
      </c>
      <c r="CY1" s="11" t="s">
        <v>337</v>
      </c>
      <c r="CZ1" s="11" t="s">
        <v>338</v>
      </c>
      <c r="DA1" s="11" t="s">
        <v>339</v>
      </c>
      <c r="DB1" s="11" t="s">
        <v>340</v>
      </c>
      <c r="DC1" s="11" t="s">
        <v>341</v>
      </c>
      <c r="DD1" s="11" t="s">
        <v>342</v>
      </c>
      <c r="DE1" s="11" t="s">
        <v>343</v>
      </c>
      <c r="DF1" s="11" t="s">
        <v>344</v>
      </c>
      <c r="DG1" s="11" t="s">
        <v>345</v>
      </c>
      <c r="DH1" s="11" t="s">
        <v>346</v>
      </c>
      <c r="DI1" s="11" t="s">
        <v>347</v>
      </c>
      <c r="DJ1" s="11" t="s">
        <v>348</v>
      </c>
      <c r="DK1" s="11" t="s">
        <v>349</v>
      </c>
      <c r="DL1" s="11" t="s">
        <v>350</v>
      </c>
      <c r="DM1" s="11" t="s">
        <v>351</v>
      </c>
      <c r="DN1" s="11" t="s">
        <v>352</v>
      </c>
      <c r="DO1" s="11" t="s">
        <v>353</v>
      </c>
      <c r="DP1" s="11" t="s">
        <v>354</v>
      </c>
      <c r="DQ1" s="11" t="s">
        <v>355</v>
      </c>
      <c r="DR1" s="11" t="s">
        <v>356</v>
      </c>
      <c r="DS1" s="11" t="s">
        <v>357</v>
      </c>
      <c r="DT1" s="11" t="s">
        <v>358</v>
      </c>
      <c r="DU1" s="11" t="s">
        <v>359</v>
      </c>
      <c r="DV1" s="11" t="s">
        <v>360</v>
      </c>
      <c r="DW1" s="11" t="s">
        <v>361</v>
      </c>
      <c r="DX1" s="11" t="s">
        <v>362</v>
      </c>
      <c r="DY1" s="11" t="s">
        <v>363</v>
      </c>
      <c r="DZ1" s="11" t="s">
        <v>364</v>
      </c>
      <c r="EA1" s="11" t="s">
        <v>365</v>
      </c>
      <c r="EB1" s="11" t="s">
        <v>366</v>
      </c>
      <c r="EC1" s="11" t="s">
        <v>367</v>
      </c>
      <c r="ED1" s="11" t="s">
        <v>368</v>
      </c>
      <c r="EE1" s="11" t="s">
        <v>369</v>
      </c>
      <c r="EF1" s="11" t="s">
        <v>370</v>
      </c>
      <c r="EG1" s="11" t="s">
        <v>371</v>
      </c>
      <c r="EH1" s="11" t="s">
        <v>372</v>
      </c>
      <c r="EI1" s="11" t="s">
        <v>373</v>
      </c>
      <c r="EJ1" s="11" t="s">
        <v>374</v>
      </c>
      <c r="EK1" s="11" t="s">
        <v>375</v>
      </c>
      <c r="EL1" s="11" t="s">
        <v>376</v>
      </c>
      <c r="EM1" s="11" t="s">
        <v>377</v>
      </c>
      <c r="EN1" s="11" t="s">
        <v>378</v>
      </c>
      <c r="EO1" s="11" t="s">
        <v>379</v>
      </c>
      <c r="EP1" s="11" t="s">
        <v>380</v>
      </c>
      <c r="EQ1" s="11" t="s">
        <v>381</v>
      </c>
      <c r="ER1" s="11" t="s">
        <v>382</v>
      </c>
      <c r="ES1" s="11" t="s">
        <v>383</v>
      </c>
      <c r="ET1" s="11" t="s">
        <v>384</v>
      </c>
      <c r="EU1" s="11" t="s">
        <v>385</v>
      </c>
      <c r="EV1" s="11" t="s">
        <v>386</v>
      </c>
      <c r="EW1" s="11" t="s">
        <v>387</v>
      </c>
      <c r="EX1" s="11" t="s">
        <v>388</v>
      </c>
      <c r="EY1" s="11" t="s">
        <v>389</v>
      </c>
      <c r="EZ1" s="11" t="s">
        <v>390</v>
      </c>
      <c r="FA1" s="11" t="s">
        <v>391</v>
      </c>
      <c r="FB1" s="11" t="s">
        <v>392</v>
      </c>
      <c r="FC1" s="11" t="s">
        <v>393</v>
      </c>
      <c r="FD1" s="11" t="s">
        <v>394</v>
      </c>
      <c r="FE1" s="11" t="s">
        <v>395</v>
      </c>
      <c r="FF1" s="11" t="s">
        <v>396</v>
      </c>
      <c r="FG1" s="11" t="s">
        <v>397</v>
      </c>
      <c r="FH1" s="11" t="s">
        <v>398</v>
      </c>
      <c r="FI1" s="11" t="s">
        <v>399</v>
      </c>
      <c r="FJ1" s="11" t="s">
        <v>400</v>
      </c>
      <c r="FK1" s="11" t="s">
        <v>401</v>
      </c>
      <c r="FL1" s="11" t="s">
        <v>402</v>
      </c>
      <c r="FM1" s="11" t="s">
        <v>403</v>
      </c>
      <c r="FN1" s="11" t="s">
        <v>404</v>
      </c>
      <c r="FO1" s="1" t="s">
        <v>405</v>
      </c>
      <c r="FP1" s="1" t="s">
        <v>406</v>
      </c>
      <c r="FQ1" s="1" t="s">
        <v>407</v>
      </c>
      <c r="FR1" s="12" t="s">
        <v>408</v>
      </c>
      <c r="FS1" s="12" t="s">
        <v>409</v>
      </c>
      <c r="FT1" s="12" t="s">
        <v>410</v>
      </c>
      <c r="FU1" s="1" t="s">
        <v>411</v>
      </c>
      <c r="FV1" s="1" t="s">
        <v>412</v>
      </c>
      <c r="FW1" s="1" t="s">
        <v>413</v>
      </c>
      <c r="FX1" s="1" t="s">
        <v>414</v>
      </c>
      <c r="FY1" s="1" t="s">
        <v>415</v>
      </c>
      <c r="FZ1" s="1" t="s">
        <v>416</v>
      </c>
      <c r="GA1" s="1" t="s">
        <v>417</v>
      </c>
      <c r="GB1" s="1" t="s">
        <v>418</v>
      </c>
      <c r="GC1" s="1" t="s">
        <v>419</v>
      </c>
      <c r="GD1" s="1" t="s">
        <v>420</v>
      </c>
      <c r="GE1" s="1" t="s">
        <v>421</v>
      </c>
      <c r="GF1" s="1" t="s">
        <v>422</v>
      </c>
      <c r="GG1" s="1" t="s">
        <v>423</v>
      </c>
      <c r="GH1" s="1" t="s">
        <v>424</v>
      </c>
      <c r="GI1" s="1" t="s">
        <v>425</v>
      </c>
      <c r="GJ1" s="1" t="s">
        <v>426</v>
      </c>
      <c r="GK1" s="1" t="s">
        <v>427</v>
      </c>
      <c r="GL1" s="1" t="s">
        <v>208</v>
      </c>
      <c r="GM1" s="11" t="s">
        <v>428</v>
      </c>
      <c r="GN1" s="11" t="s">
        <v>429</v>
      </c>
      <c r="GO1" s="11" t="s">
        <v>430</v>
      </c>
      <c r="GP1" s="11" t="s">
        <v>431</v>
      </c>
      <c r="GQ1" s="11" t="s">
        <v>432</v>
      </c>
      <c r="GR1" s="11" t="s">
        <v>433</v>
      </c>
      <c r="GS1" s="11" t="s">
        <v>434</v>
      </c>
      <c r="GT1" s="11" t="s">
        <v>435</v>
      </c>
      <c r="GU1" s="11" t="s">
        <v>436</v>
      </c>
      <c r="GV1" s="11" t="s">
        <v>437</v>
      </c>
      <c r="GW1" s="11" t="s">
        <v>438</v>
      </c>
      <c r="GX1" s="11" t="s">
        <v>439</v>
      </c>
      <c r="GY1" s="11" t="s">
        <v>440</v>
      </c>
      <c r="GZ1" s="11" t="s">
        <v>441</v>
      </c>
      <c r="HA1" s="11" t="s">
        <v>442</v>
      </c>
      <c r="HB1" s="11" t="s">
        <v>443</v>
      </c>
      <c r="HC1" s="11" t="s">
        <v>444</v>
      </c>
      <c r="HD1" s="11" t="s">
        <v>445</v>
      </c>
      <c r="HE1" s="11" t="s">
        <v>446</v>
      </c>
      <c r="HF1" s="11" t="s">
        <v>447</v>
      </c>
      <c r="HG1" s="11" t="s">
        <v>448</v>
      </c>
      <c r="HH1" s="11" t="s">
        <v>449</v>
      </c>
      <c r="HI1" s="11" t="s">
        <v>450</v>
      </c>
      <c r="HJ1" s="11" t="s">
        <v>451</v>
      </c>
      <c r="HK1" s="11" t="s">
        <v>452</v>
      </c>
      <c r="HL1" s="11" t="s">
        <v>453</v>
      </c>
      <c r="HM1" s="11" t="s">
        <v>454</v>
      </c>
    </row>
    <row r="2" spans="1:221" ht="12">
      <c r="A2" s="4">
        <f>IF(Page10!G44="","",Page10!G44)</f>
      </c>
      <c r="B2" s="4">
        <f>IF(Page10!H44="","",Page10!H44)</f>
      </c>
      <c r="C2">
        <f>IF(Page10!D9="","",Page10!D9)</f>
      </c>
      <c r="D2">
        <f>IF(Page10!D10="","",Page10!D10)</f>
      </c>
      <c r="E2">
        <f>IF(Page10!D11="","",Page10!D11)</f>
      </c>
      <c r="F2">
        <f>IF(Page10!D12="","",Page10!D12)</f>
      </c>
      <c r="G2">
        <f>IF(Page10!D13="","",Page10!D13)</f>
      </c>
      <c r="H2">
        <f>IF(Page10!D14="","",Page10!D14)</f>
      </c>
      <c r="I2">
        <f>IF(Page10!D15="","",Page10!D15)</f>
      </c>
      <c r="J2" s="5">
        <f>IF(Page10!J9="","",Page10!J9)</f>
      </c>
      <c r="K2" s="5">
        <f>IF(Page10!J10="","",Page10!J10)</f>
      </c>
      <c r="L2" s="5">
        <f>IF(Page10!J11="","",Page10!J11)</f>
      </c>
      <c r="M2" s="5">
        <f>IF(Page10!J12="","",Page10!J12)</f>
      </c>
      <c r="N2" s="5">
        <f>IF(Page10!J13="","",Page10!J13)</f>
      </c>
      <c r="O2" s="5">
        <f>IF(Page10!J14="","",Page10!J14)</f>
      </c>
      <c r="P2" s="5">
        <f>IF(Page10!J15="","",Page10!J15)</f>
      </c>
      <c r="Q2" s="5">
        <f>IF(Page10!E9="","",Page10!E9)</f>
      </c>
      <c r="R2">
        <f>IF(Page10!E10="","",Page10!E10)</f>
      </c>
      <c r="S2">
        <f>IF(Page10!E11="","",Page10!E11)</f>
      </c>
      <c r="T2">
        <f>IF(Page10!E12="","",Page10!E12)</f>
      </c>
      <c r="U2">
        <f>IF(Page10!E13="","",Page10!E13)</f>
      </c>
      <c r="V2">
        <f>IF(Page10!E14="","",Page10!E14)</f>
      </c>
      <c r="W2">
        <f>IF(Page10!E15="","",Page10!E15)</f>
      </c>
      <c r="X2">
        <f>IF(Page10!B9="","",Page10!B9)</f>
      </c>
      <c r="Y2">
        <f>IF(Page10!B10="","",Page10!B10)</f>
      </c>
      <c r="Z2">
        <f>IF(Page10!B11="","",Page10!B11)</f>
      </c>
      <c r="AA2">
        <f>IF(Page10!B12="","",Page10!B12)</f>
      </c>
      <c r="AB2">
        <f>IF(Page10!B13="","",Page10!B13)</f>
      </c>
      <c r="AC2">
        <f>IF(Page10!B14="","",Page10!B14)</f>
      </c>
      <c r="AD2">
        <f>IF(Page10!B15="","",Page10!B15)</f>
      </c>
      <c r="AE2" s="4">
        <f>IF(Page10!G9="","",Page10!G9)</f>
      </c>
      <c r="AF2" s="4">
        <f>IF(Page10!G10="","",Page10!G10)</f>
      </c>
      <c r="AG2" s="4">
        <f>IF(Page10!G11="","",Page10!G11)</f>
      </c>
      <c r="AH2" s="4">
        <f>IF(Page10!G12="","",Page10!G12)</f>
      </c>
      <c r="AI2" s="4">
        <f>IF(Page10!G13="","",Page10!G13)</f>
      </c>
      <c r="AJ2" s="4">
        <f>IF(Page10!G14="","",Page10!G14)</f>
      </c>
      <c r="AK2" s="4">
        <f>IF(Page10!G15="","",Page10!G15)</f>
      </c>
      <c r="AL2">
        <f>IF(Page10!C9="","",Page10!C9)</f>
      </c>
      <c r="AM2">
        <f>IF(Page10!C10="","",Page10!C10)</f>
      </c>
      <c r="AN2">
        <f>IF(Page10!C11="","",Page10!C11)</f>
      </c>
      <c r="AO2">
        <f>IF(Page10!C12="","",Page10!C12)</f>
      </c>
      <c r="AP2">
        <f>IF(Page10!C13="","",Page10!C13)</f>
      </c>
      <c r="AQ2">
        <f>IF(Page10!C14="","",Page10!C14)</f>
      </c>
      <c r="AR2">
        <f>IF(Page10!C15="","",Page10!C15)</f>
      </c>
      <c r="AS2">
        <f>IF(Page10!F9="","",Page10!F9)</f>
      </c>
      <c r="AT2">
        <f>IF(Page10!F10="","",Page10!F10)</f>
      </c>
      <c r="AU2">
        <f>IF(Page10!F11="","",Page10!F11)</f>
      </c>
      <c r="AV2">
        <f>IF(Page10!F12="","",Page10!F12)</f>
      </c>
      <c r="AW2">
        <f>IF(Page10!F13="","",Page10!F13)</f>
      </c>
      <c r="AX2">
        <f>IF(Page10!F14="","",Page10!F14)</f>
      </c>
      <c r="AY2">
        <f>IF(Page10!F15="","",Page10!F15)</f>
      </c>
      <c r="AZ2" s="4">
        <f>IF(Page10!H9="","",Page10!H9)</f>
      </c>
      <c r="BA2" s="4">
        <f>IF(Page10!H10="","",Page10!H10)</f>
      </c>
      <c r="BB2" s="4">
        <f>IF(Page10!H11="","",Page10!H11)</f>
      </c>
      <c r="BC2" s="4">
        <f>IF(Page10!H12="","",Page10!H12)</f>
      </c>
      <c r="BD2" s="4">
        <f>IF(Page10!H13="","",Page10!H13)</f>
      </c>
      <c r="BE2" s="4">
        <f>IF(Page10!H14="","",Page10!H14)</f>
      </c>
      <c r="BF2" s="4">
        <f>IF(Page10!H15="","",Page10!H15)</f>
      </c>
      <c r="BG2">
        <f>IF(Page10!D21="","",Page10!D21)</f>
      </c>
      <c r="BH2">
        <f>IF(Page10!D30="","",Page10!D30)</f>
      </c>
      <c r="BI2">
        <f>IF(Page10!D31="","",Page10!D31)</f>
      </c>
      <c r="BJ2">
        <f>IF(Page10!D22="","",Page10!D22)</f>
      </c>
      <c r="BK2">
        <f>IF(Page10!D23="","",Page10!D23)</f>
      </c>
      <c r="BL2">
        <f>IF(Page10!D24="","",Page10!D24)</f>
      </c>
      <c r="BM2">
        <f>IF(Page10!D25="","",Page10!D25)</f>
      </c>
      <c r="BN2">
        <f>IF(Page10!D26="","",Page10!D26)</f>
      </c>
      <c r="BO2">
        <f>IF(Page10!D27="","",Page10!D27)</f>
      </c>
      <c r="BP2">
        <f>IF(Page10!D28="","",Page10!D28)</f>
      </c>
      <c r="BQ2">
        <f>IF(Page10!D29="","",Page10!D29)</f>
      </c>
      <c r="BR2" s="5">
        <f>IF(Page10!J21="","",Page10!J21)</f>
      </c>
      <c r="BS2" s="5">
        <f>IF(Page10!J30="","",Page10!J30)</f>
      </c>
      <c r="BT2" s="5">
        <f>IF(Page10!J31="","",Page10!J31)</f>
      </c>
      <c r="BU2" s="5">
        <f>IF(Page10!J22="","",Page10!J22)</f>
      </c>
      <c r="BV2" s="5">
        <f>IF(Page10!J23="","",Page10!J23)</f>
      </c>
      <c r="BW2" s="5">
        <f>IF(Page10!J24="","",Page10!J24)</f>
      </c>
      <c r="BX2" s="5">
        <f>IF(Page10!J25="","",Page10!J25)</f>
      </c>
      <c r="BY2" s="5">
        <f>IF(Page10!J26="","",Page10!J26)</f>
      </c>
      <c r="BZ2" s="5">
        <f>IF(Page10!J27="","",Page10!J27)</f>
      </c>
      <c r="CA2" s="5">
        <f>IF(Page10!J28="","",Page10!J28)</f>
      </c>
      <c r="CB2" s="5">
        <f>IF(Page10!J29="","",Page10!J29)</f>
      </c>
      <c r="CC2">
        <f>IF(Page10!E21="","",Page10!E21)</f>
      </c>
      <c r="CD2">
        <f>IF(Page10!E30="","",Page10!E30)</f>
      </c>
      <c r="CE2">
        <f>IF(Page10!E31="","",Page10!E31)</f>
      </c>
      <c r="CF2">
        <f>IF(Page10!E22="","",Page10!E22)</f>
      </c>
      <c r="CG2">
        <f>IF(Page10!E23="","",Page10!E23)</f>
      </c>
      <c r="CH2">
        <f>IF(Page10!E24="","",Page10!E24)</f>
      </c>
      <c r="CI2">
        <f>IF(Page10!E25="","",Page10!E25)</f>
      </c>
      <c r="CJ2">
        <f>IF(Page10!E26="","",Page10!E26)</f>
      </c>
      <c r="CK2">
        <f>IF(Page10!E27="","",Page10!E27)</f>
      </c>
      <c r="CL2">
        <f>IF(Page10!E28="","",Page10!E28)</f>
      </c>
      <c r="CM2">
        <f>IF(Page10!E29="","",Page10!E29)</f>
      </c>
      <c r="CN2">
        <f>IF(Page10!B21="","",Page10!B21)</f>
      </c>
      <c r="CO2">
        <f>IF(Page10!B30="","",Page10!B30)</f>
      </c>
      <c r="CP2">
        <f>IF(Page10!B31="","",Page10!B31)</f>
      </c>
      <c r="CQ2">
        <f>IF(Page10!B22="","",Page10!B22)</f>
      </c>
      <c r="CR2">
        <f>IF(Page10!B23="","",Page10!B23)</f>
      </c>
      <c r="CS2">
        <f>IF(Page10!B24="","",Page10!B24)</f>
      </c>
      <c r="CT2">
        <f>IF(Page10!B25="","",Page10!B25)</f>
      </c>
      <c r="CU2">
        <f>IF(Page10!B26="","",Page10!B26)</f>
      </c>
      <c r="CV2">
        <f>IF(Page10!B27="","",Page10!B27)</f>
      </c>
      <c r="CW2">
        <f>IF(Page10!B28="","",Page10!B28)</f>
      </c>
      <c r="CX2">
        <f>IF(Page10!B29="","",Page10!B29)</f>
      </c>
      <c r="CY2" s="4">
        <f>IF(Page10!G21="","",Page10!G21)</f>
      </c>
      <c r="CZ2" s="4">
        <f>IF(Page10!G30="","",Page10!G30)</f>
      </c>
      <c r="DA2" s="4">
        <f>IF(Page10!G31="","",Page10!G31)</f>
      </c>
      <c r="DB2" s="4">
        <f>IF(Page10!G22="","",Page10!G22)</f>
      </c>
      <c r="DC2" s="4">
        <f>IF(Page10!G23="","",Page10!G23)</f>
      </c>
      <c r="DD2" s="4">
        <f>IF(Page10!G24="","",Page10!G24)</f>
      </c>
      <c r="DE2" s="4">
        <f>IF(Page10!G25="","",Page10!G25)</f>
      </c>
      <c r="DF2" s="4">
        <f>IF(Page10!G26="","",Page10!G26)</f>
      </c>
      <c r="DG2" s="4">
        <f>IF(Page10!G27="","",Page10!G27)</f>
      </c>
      <c r="DH2" s="4">
        <f>IF(Page10!G28="","",Page10!G28)</f>
      </c>
      <c r="DI2" s="4">
        <f>IF(Page10!G29="","",Page10!G29)</f>
      </c>
      <c r="DJ2">
        <f>IF(Page10!C21="","",Page10!C21)</f>
      </c>
      <c r="DK2">
        <f>IF(Page10!C30="","",Page10!C30)</f>
      </c>
      <c r="DL2">
        <f>IF(Page10!C31="","",Page10!C31)</f>
      </c>
      <c r="DM2">
        <f>IF(Page10!C22="","",Page10!C22)</f>
      </c>
      <c r="DN2">
        <f>IF(Page10!C23="","",Page10!C23)</f>
      </c>
      <c r="DO2">
        <f>IF(Page10!C24="","",Page10!C24)</f>
      </c>
      <c r="DP2">
        <f>IF(Page10!C25="","",Page10!C25)</f>
      </c>
      <c r="DQ2">
        <f>IF(Page10!C26="","",Page10!C26)</f>
      </c>
      <c r="DR2">
        <f>IF(Page10!C27="","",Page10!C27)</f>
      </c>
      <c r="DS2">
        <f>IF(Page10!C28="","",Page10!C28)</f>
      </c>
      <c r="DT2">
        <f>IF(Page10!C29="","",Page10!C29)</f>
      </c>
      <c r="DU2">
        <f>IF(Page10!F21="","",Page10!F21)</f>
      </c>
      <c r="DV2">
        <f>IF(Page10!F30="","",Page10!F30)</f>
      </c>
      <c r="DW2">
        <f>IF(Page10!F31="","",Page10!F31)</f>
      </c>
      <c r="DX2">
        <f>IF(Page10!F22="","",Page10!F22)</f>
      </c>
      <c r="DY2">
        <f>IF(Page10!F23="","",Page10!F23)</f>
      </c>
      <c r="DZ2">
        <f>IF(Page10!F24="","",Page10!F24)</f>
      </c>
      <c r="EA2">
        <f>IF(Page10!F25="","",Page10!F25)</f>
      </c>
      <c r="EB2">
        <f>IF(Page10!F26="","",Page10!F26)</f>
      </c>
      <c r="EC2">
        <f>IF(Page10!F27="","",Page10!F27)</f>
      </c>
      <c r="ED2">
        <f>IF(Page10!F28="","",Page10!F28)</f>
      </c>
      <c r="EE2">
        <f>IF(Page10!F29="","",Page10!F29)</f>
      </c>
      <c r="EF2" s="4">
        <f>IF(Page10!H21="","",Page10!H21)</f>
      </c>
      <c r="EG2" s="4">
        <f>IF(Page10!H30="","",Page10!H30)</f>
      </c>
      <c r="EH2" s="4">
        <f>IF(Page10!H31="","",Page10!H31)</f>
      </c>
      <c r="EI2" s="4">
        <f>IF(Page10!H22="","",Page10!H22)</f>
      </c>
      <c r="EJ2" s="4">
        <f>IF(Page10!H23="","",Page10!H23)</f>
      </c>
      <c r="EK2" s="4">
        <f>IF(Page10!H24="","",Page10!H24)</f>
      </c>
      <c r="EL2" s="4">
        <f>IF(Page10!H25="","",Page10!H25)</f>
      </c>
      <c r="EM2" s="4">
        <f>IF(Page10!H26="","",Page10!H26)</f>
      </c>
      <c r="EN2" s="4">
        <f>IF(Page10!H27="","",Page10!H27)</f>
      </c>
      <c r="EO2" s="4">
        <f>IF(Page10!H28="","",Page10!H28)</f>
      </c>
      <c r="EP2" s="4">
        <f>IF(Page10!H29="","",Page10!H29)</f>
      </c>
      <c r="EQ2">
        <f>IF(Page10!D34="","",Page10!D34)</f>
      </c>
      <c r="ER2">
        <f>IF(Page10!D35="","",Page10!D35)</f>
      </c>
      <c r="ES2">
        <f>IF(Page10!D36="","",Page10!D36)</f>
      </c>
      <c r="ET2" s="5">
        <f>IF(Page10!J34="","",Page10!J34)</f>
      </c>
      <c r="EU2" s="5">
        <f>IF(Page10!J35="","",Page10!J35)</f>
      </c>
      <c r="EV2" s="5">
        <f>IF(Page10!J36="","",Page10!J36)</f>
      </c>
      <c r="EW2">
        <f>IF(Page10!E34="","",Page10!E34)</f>
      </c>
      <c r="EX2">
        <f>IF(Page10!E35="","",Page10!E35)</f>
      </c>
      <c r="EY2">
        <f>IF(Page10!E36="","",Page10!E36)</f>
      </c>
      <c r="EZ2">
        <f>IF(Page10!B34="","",Page10!B34)</f>
      </c>
      <c r="FA2">
        <f>IF(Page10!B35="","",Page10!B35)</f>
      </c>
      <c r="FB2">
        <f>IF(Page10!B36="","",Page10!B36)</f>
      </c>
      <c r="FC2" s="4">
        <f>IF(Page10!G34="","",Page10!G34)</f>
      </c>
      <c r="FD2" s="4">
        <f>IF(Page10!G35="","",Page10!G35)</f>
      </c>
      <c r="FE2" s="4">
        <f>IF(Page10!G36="","",Page10!G36)</f>
      </c>
      <c r="FF2">
        <f>IF(Page10!C34="","",Page10!C34)</f>
      </c>
      <c r="FG2">
        <f>IF(Page10!C35="","",Page10!C35)</f>
      </c>
      <c r="FH2">
        <f>IF(Page10!C36="","",Page10!C36)</f>
      </c>
      <c r="FI2" s="13">
        <f>IF(Page10!F34="","",Page10!F34)</f>
      </c>
      <c r="FJ2">
        <f>IF(Page10!F35="","",Page10!F35)</f>
      </c>
      <c r="FK2">
        <f>IF(Page10!F36="","",Page10!F36)</f>
      </c>
      <c r="FL2" s="4">
        <f>IF(Page10!H34="","",Page10!H34)</f>
      </c>
      <c r="FM2" s="4">
        <f>IF(Page10!H35="","",Page10!H35)</f>
      </c>
      <c r="FN2" s="4">
        <f>IF(Page10!H36="","",Page10!H36)</f>
      </c>
      <c r="FO2">
        <f>IF(Page10!D39="","",Page10!D39)</f>
      </c>
      <c r="FP2">
        <f>IF(Page10!D40="","",Page10!D40)</f>
      </c>
      <c r="FQ2">
        <f>IF(Page10!D41="","",Page10!D41)</f>
      </c>
      <c r="FR2" s="5">
        <f>IF(Page10!J39="","",Page10!J39)</f>
      </c>
      <c r="FS2" s="5">
        <f>IF(Page10!J40="","",Page10!J40)</f>
      </c>
      <c r="FT2" s="5">
        <f>IF(Page10!J41="","",Page10!J41)</f>
      </c>
      <c r="FU2">
        <f>IF(Page10!E39="","",Page10!E39)</f>
      </c>
      <c r="FV2">
        <f>IF(Page10!E40="","",Page10!E40)</f>
      </c>
      <c r="FW2">
        <f>IF(Page10!E41="","",Page10!E41)</f>
      </c>
      <c r="FX2">
        <f>IF(Page10!B39="","",Page10!B39)</f>
      </c>
      <c r="FY2">
        <f>IF(Page10!B40="","",Page10!B40)</f>
      </c>
      <c r="FZ2">
        <f>IF(Page10!B41="","",Page10!B41)</f>
      </c>
      <c r="GA2" s="4">
        <f>IF(Page10!G39="","",Page10!G39)</f>
      </c>
      <c r="GB2" s="4">
        <f>IF(Page10!G40="","",Page10!G40)</f>
      </c>
      <c r="GC2" s="4">
        <f>IF(Page10!G41="","",Page10!G41)</f>
      </c>
      <c r="GD2" s="4">
        <f>IF(Page10!C39="","",Page10!C39)</f>
      </c>
      <c r="GE2" s="4">
        <f>IF(Page10!C40="","",Page10!C40)</f>
      </c>
      <c r="GF2" s="4">
        <f>IF(Page10!C41="","",Page10!C41)</f>
      </c>
      <c r="GG2" s="4">
        <f>IF(Page10!F39="","",Page10!F39)</f>
      </c>
      <c r="GH2" s="4">
        <f>IF(Page10!F40="","",Page10!F40)</f>
      </c>
      <c r="GI2" s="4">
        <f>IF(Page10!F41="","",Page10!F41)</f>
      </c>
      <c r="GJ2" s="14">
        <f>IF(Page10!I48="","",Page10!I48)</f>
      </c>
      <c r="GK2" s="4">
        <f>IF(Page10!B50="","",Page10!B50)</f>
      </c>
      <c r="GL2" t="str">
        <f>'import action'!EL2</f>
        <v>F2018</v>
      </c>
      <c r="GM2" s="4">
        <f>IF(Page10!H39="","",Page10!H39)</f>
      </c>
      <c r="GN2" s="4">
        <f>IF(Page10!H40="","",Page10!H40)</f>
      </c>
      <c r="GO2" s="4">
        <f>IF(Page10!H41="","",Page10!H41)</f>
      </c>
      <c r="GP2" s="4">
        <f>IF(Page10!B16="","",Page10!B16)</f>
      </c>
      <c r="GQ2" s="4">
        <f>IF(Page10!B17="","",Page10!B17)</f>
      </c>
      <c r="GR2" s="4">
        <f>IF(Page10!B18="","",Page10!B18)</f>
      </c>
      <c r="GS2" s="4">
        <f>IF(Page10!C16="","",Page10!C16)</f>
      </c>
      <c r="GT2">
        <f>IF(Page10!C17="","",Page10!C17)</f>
      </c>
      <c r="GU2">
        <f>IF(Page10!C18="","",Page10!C18)</f>
      </c>
      <c r="GV2" s="4">
        <f>IF(Page10!D16="","",Page10!D16)</f>
      </c>
      <c r="GW2">
        <f>IF(Page10!D17="","",Page10!D17)</f>
      </c>
      <c r="GX2">
        <f>IF(Page10!D18="","",Page10!D18)</f>
      </c>
      <c r="GY2" s="4">
        <f>IF(Page10!E16="","",Page10!E16)</f>
      </c>
      <c r="GZ2">
        <f>IF(Page10!E17="","",Page10!E17)</f>
      </c>
      <c r="HA2">
        <f>IF(Page10!E18="","",Page10!E18)</f>
      </c>
      <c r="HB2" s="4">
        <f>IF(Page10!F16="","",Page10!F16)</f>
      </c>
      <c r="HC2" s="4">
        <f>IF(Page10!F17="","",Page10!F17)</f>
      </c>
      <c r="HD2" s="4">
        <f>IF(Page10!F18="","",Page10!F18)</f>
      </c>
      <c r="HE2" s="4">
        <f>IF(Page10!G16="","",Page10!G16)</f>
      </c>
      <c r="HF2" s="4">
        <f>IF(Page10!G17="","",Page10!G17)</f>
      </c>
      <c r="HG2" s="4">
        <f>IF(Page10!G18="","",Page10!G18)</f>
      </c>
      <c r="HH2" s="4">
        <f>IF(Page10!H16="","",Page10!H16)</f>
      </c>
      <c r="HI2">
        <f>IF(Page10!H17="","",Page10!H17)</f>
      </c>
      <c r="HJ2">
        <f>IF(Page10!H18="","",Page10!H18)</f>
      </c>
      <c r="HK2" s="5">
        <f>IF(Page10!J16="","",Page10!J16)</f>
      </c>
      <c r="HL2" s="5">
        <f>IF(Page10!J17="","",Page10!J17)</f>
      </c>
      <c r="HM2" s="5">
        <f>IF(Page10!J18="","",Page10!J18)</f>
      </c>
    </row>
  </sheetData>
  <sheetProtection password="CD45" sheet="1"/>
  <printOptions/>
  <pageMargins left="0.7875" right="0.7875"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P32"/>
  <sheetViews>
    <sheetView zoomScalePageLayoutView="0" workbookViewId="0" topLeftCell="A1">
      <selection activeCell="E11" sqref="E11"/>
    </sheetView>
  </sheetViews>
  <sheetFormatPr defaultColWidth="10.75390625" defaultRowHeight="12"/>
  <cols>
    <col min="1" max="1" width="27.625" style="15" bestFit="1" customWidth="1"/>
    <col min="2" max="2" width="10.75390625" style="15" customWidth="1"/>
    <col min="3" max="3" width="38.25390625" style="15" bestFit="1" customWidth="1"/>
    <col min="4" max="4" width="14.75390625" style="15" bestFit="1" customWidth="1"/>
    <col min="5" max="6" width="10.75390625" style="15" customWidth="1"/>
    <col min="7" max="7" width="30.00390625" style="15" bestFit="1" customWidth="1"/>
    <col min="8" max="9" width="10.75390625" style="15" customWidth="1"/>
    <col min="10" max="10" width="14.25390625" style="15" bestFit="1" customWidth="1"/>
    <col min="11" max="11" width="12.75390625" style="15" customWidth="1"/>
    <col min="12" max="16384" width="10.75390625" style="15" customWidth="1"/>
  </cols>
  <sheetData>
    <row r="1" spans="1:16" ht="12">
      <c r="A1" s="244" t="s">
        <v>455</v>
      </c>
      <c r="B1" s="237">
        <v>2018</v>
      </c>
      <c r="C1" s="244" t="s">
        <v>456</v>
      </c>
      <c r="D1" s="245">
        <v>3</v>
      </c>
      <c r="E1" s="235"/>
      <c r="F1" s="234" t="s">
        <v>745</v>
      </c>
      <c r="G1" s="237" t="s">
        <v>480</v>
      </c>
      <c r="H1" s="237" t="s">
        <v>481</v>
      </c>
      <c r="I1" s="235"/>
      <c r="J1" s="234" t="s">
        <v>752</v>
      </c>
      <c r="K1" s="237" t="s">
        <v>511</v>
      </c>
      <c r="L1" s="237" t="s">
        <v>481</v>
      </c>
      <c r="N1" s="234" t="s">
        <v>940</v>
      </c>
      <c r="O1" s="494" t="s">
        <v>625</v>
      </c>
      <c r="P1" s="494" t="s">
        <v>626</v>
      </c>
    </row>
    <row r="2" spans="1:12" ht="12">
      <c r="A2" s="235"/>
      <c r="B2" s="235"/>
      <c r="C2" s="631" t="s">
        <v>956</v>
      </c>
      <c r="D2" s="632">
        <v>41538</v>
      </c>
      <c r="E2" s="235"/>
      <c r="F2" s="235"/>
      <c r="G2" s="235"/>
      <c r="H2" s="235"/>
      <c r="I2" s="235"/>
      <c r="J2" s="235"/>
      <c r="K2" s="235"/>
      <c r="L2" s="235"/>
    </row>
    <row r="3" spans="1:12" ht="12">
      <c r="A3" s="235"/>
      <c r="B3" s="235"/>
      <c r="C3" s="235"/>
      <c r="D3" s="235"/>
      <c r="E3" s="235"/>
      <c r="F3" s="235"/>
      <c r="G3" s="235"/>
      <c r="H3" s="235"/>
      <c r="I3" s="235"/>
      <c r="J3" s="235"/>
      <c r="K3" s="235"/>
      <c r="L3" s="235"/>
    </row>
    <row r="4" spans="1:12" ht="12">
      <c r="A4" s="235"/>
      <c r="B4" s="235"/>
      <c r="C4" s="235"/>
      <c r="D4" s="235"/>
      <c r="E4" s="235"/>
      <c r="F4" s="235"/>
      <c r="G4" s="235"/>
      <c r="H4" s="235"/>
      <c r="I4" s="235"/>
      <c r="J4" s="235"/>
      <c r="K4" s="235"/>
      <c r="L4" s="235"/>
    </row>
    <row r="5" spans="1:12" ht="15" customHeight="1">
      <c r="A5" s="239" t="s">
        <v>515</v>
      </c>
      <c r="B5" s="236"/>
      <c r="C5" s="242" t="s">
        <v>516</v>
      </c>
      <c r="D5" s="167"/>
      <c r="E5" s="234" t="s">
        <v>724</v>
      </c>
      <c r="F5" s="167"/>
      <c r="G5" s="382" t="s">
        <v>796</v>
      </c>
      <c r="H5" s="167"/>
      <c r="I5" s="234" t="s">
        <v>954</v>
      </c>
      <c r="J5" s="235"/>
      <c r="K5" s="234" t="s">
        <v>955</v>
      </c>
      <c r="L5" s="235"/>
    </row>
    <row r="6" spans="1:12" ht="14.25" customHeight="1">
      <c r="A6" s="240" t="s">
        <v>735</v>
      </c>
      <c r="B6" s="119"/>
      <c r="C6" s="243" t="s">
        <v>730</v>
      </c>
      <c r="D6" s="138"/>
      <c r="E6" s="237" t="s">
        <v>727</v>
      </c>
      <c r="F6" s="138"/>
      <c r="G6" s="243" t="s">
        <v>878</v>
      </c>
      <c r="H6" s="138"/>
      <c r="I6" s="237" t="s">
        <v>698</v>
      </c>
      <c r="J6" s="235"/>
      <c r="K6" s="237" t="s">
        <v>696</v>
      </c>
      <c r="L6" s="235"/>
    </row>
    <row r="7" spans="1:12" ht="14.25" customHeight="1">
      <c r="A7" s="240" t="s">
        <v>736</v>
      </c>
      <c r="B7" s="119"/>
      <c r="C7" s="243" t="s">
        <v>517</v>
      </c>
      <c r="D7" s="138"/>
      <c r="E7" s="237" t="s">
        <v>728</v>
      </c>
      <c r="F7" s="138"/>
      <c r="G7" s="243" t="s">
        <v>879</v>
      </c>
      <c r="H7" s="138"/>
      <c r="I7" s="237" t="s">
        <v>699</v>
      </c>
      <c r="J7" s="235"/>
      <c r="K7" s="237" t="s">
        <v>697</v>
      </c>
      <c r="L7" s="235"/>
    </row>
    <row r="8" spans="1:12" ht="14.25" customHeight="1">
      <c r="A8" s="241" t="s">
        <v>737</v>
      </c>
      <c r="B8" s="119"/>
      <c r="C8" s="243" t="s">
        <v>499</v>
      </c>
      <c r="D8" s="138"/>
      <c r="E8" s="237" t="s">
        <v>729</v>
      </c>
      <c r="F8" s="138"/>
      <c r="G8" s="243" t="s">
        <v>880</v>
      </c>
      <c r="H8" s="138"/>
      <c r="I8" s="237" t="s">
        <v>700</v>
      </c>
      <c r="J8" s="235"/>
      <c r="L8" s="235"/>
    </row>
    <row r="9" spans="1:12" ht="14.25" customHeight="1">
      <c r="A9" s="240" t="s">
        <v>738</v>
      </c>
      <c r="B9" s="119"/>
      <c r="C9" s="243" t="s">
        <v>500</v>
      </c>
      <c r="D9" s="138"/>
      <c r="E9" s="138"/>
      <c r="F9" s="138"/>
      <c r="G9" s="243" t="s">
        <v>883</v>
      </c>
      <c r="H9" s="138"/>
      <c r="I9" s="237" t="s">
        <v>703</v>
      </c>
      <c r="J9" s="235"/>
      <c r="K9" s="235"/>
      <c r="L9" s="235"/>
    </row>
    <row r="10" spans="1:12" ht="14.25" customHeight="1">
      <c r="A10" s="305" t="s">
        <v>773</v>
      </c>
      <c r="B10" s="238"/>
      <c r="C10" s="243" t="s">
        <v>501</v>
      </c>
      <c r="D10" s="138"/>
      <c r="E10" s="138"/>
      <c r="F10" s="138"/>
      <c r="G10" s="243" t="s">
        <v>881</v>
      </c>
      <c r="H10" s="138"/>
      <c r="I10" s="237" t="s">
        <v>701</v>
      </c>
      <c r="J10" s="235"/>
      <c r="K10" s="235"/>
      <c r="L10" s="235"/>
    </row>
    <row r="11" spans="1:12" ht="14.25" customHeight="1">
      <c r="A11" s="241" t="s">
        <v>774</v>
      </c>
      <c r="B11" s="238"/>
      <c r="C11" s="243" t="s">
        <v>502</v>
      </c>
      <c r="D11" s="138"/>
      <c r="E11" s="138"/>
      <c r="F11" s="138"/>
      <c r="G11" s="243" t="s">
        <v>882</v>
      </c>
      <c r="H11" s="138"/>
      <c r="I11" s="237">
        <v>1</v>
      </c>
      <c r="J11" s="235"/>
      <c r="K11" s="235"/>
      <c r="L11" s="235"/>
    </row>
    <row r="12" spans="1:12" ht="14.25" customHeight="1">
      <c r="A12" s="305" t="s">
        <v>775</v>
      </c>
      <c r="B12" s="119"/>
      <c r="C12" s="243" t="s">
        <v>508</v>
      </c>
      <c r="D12" s="138"/>
      <c r="E12" s="138"/>
      <c r="F12" s="138"/>
      <c r="G12" s="138"/>
      <c r="H12" s="138"/>
      <c r="I12" s="237">
        <v>2</v>
      </c>
      <c r="J12" s="235"/>
      <c r="K12" s="235"/>
      <c r="L12" s="235"/>
    </row>
    <row r="13" spans="1:12" ht="14.25" customHeight="1">
      <c r="A13" s="495" t="s">
        <v>884</v>
      </c>
      <c r="B13" s="119"/>
      <c r="C13" s="243" t="s">
        <v>731</v>
      </c>
      <c r="D13" s="138"/>
      <c r="E13" s="138"/>
      <c r="F13" s="138"/>
      <c r="G13" s="138"/>
      <c r="H13" s="138"/>
      <c r="I13" s="237">
        <v>3</v>
      </c>
      <c r="J13" s="235"/>
      <c r="K13" s="235"/>
      <c r="L13" s="235"/>
    </row>
    <row r="14" spans="1:12" ht="14.25" customHeight="1">
      <c r="A14" s="495" t="s">
        <v>885</v>
      </c>
      <c r="B14" s="119"/>
      <c r="C14" s="243" t="s">
        <v>732</v>
      </c>
      <c r="D14" s="138"/>
      <c r="E14" s="138"/>
      <c r="F14" s="138"/>
      <c r="G14" s="138"/>
      <c r="H14" s="138"/>
      <c r="I14" s="494">
        <v>4</v>
      </c>
      <c r="J14" s="235"/>
      <c r="K14" s="235"/>
      <c r="L14" s="235"/>
    </row>
    <row r="15" spans="1:12" ht="12">
      <c r="A15" s="495" t="s">
        <v>886</v>
      </c>
      <c r="B15" s="119"/>
      <c r="C15" s="243" t="s">
        <v>510</v>
      </c>
      <c r="D15" s="138"/>
      <c r="E15" s="673" t="s">
        <v>957</v>
      </c>
      <c r="F15" s="674"/>
      <c r="G15" s="138"/>
      <c r="H15" s="138"/>
      <c r="I15" s="494">
        <v>5</v>
      </c>
      <c r="J15" s="235"/>
      <c r="K15" s="235"/>
      <c r="L15" s="235"/>
    </row>
    <row r="16" spans="1:12" ht="14.25" customHeight="1">
      <c r="A16" s="495" t="s">
        <v>887</v>
      </c>
      <c r="B16" s="119"/>
      <c r="C16" s="243" t="s">
        <v>733</v>
      </c>
      <c r="D16" s="138"/>
      <c r="E16" s="670" t="s">
        <v>951</v>
      </c>
      <c r="F16" s="670"/>
      <c r="G16" s="138"/>
      <c r="H16" s="138"/>
      <c r="I16" s="494">
        <v>6</v>
      </c>
      <c r="J16" s="235"/>
      <c r="K16" s="235"/>
      <c r="L16" s="235"/>
    </row>
    <row r="17" spans="1:12" ht="14.25" customHeight="1">
      <c r="A17" s="495" t="s">
        <v>888</v>
      </c>
      <c r="B17" s="119"/>
      <c r="C17" s="243" t="s">
        <v>734</v>
      </c>
      <c r="D17" s="138"/>
      <c r="E17" s="634" t="s">
        <v>949</v>
      </c>
      <c r="F17" s="635">
        <v>41639</v>
      </c>
      <c r="G17" s="138"/>
      <c r="H17" s="138"/>
      <c r="I17" s="494">
        <v>7</v>
      </c>
      <c r="J17" s="235"/>
      <c r="K17" s="235"/>
      <c r="L17" s="235"/>
    </row>
    <row r="18" spans="1:12" ht="12">
      <c r="A18" s="495" t="s">
        <v>889</v>
      </c>
      <c r="B18" s="119"/>
      <c r="C18" s="243" t="s">
        <v>512</v>
      </c>
      <c r="D18" s="138"/>
      <c r="E18" s="634" t="s">
        <v>950</v>
      </c>
      <c r="F18" s="635">
        <v>42003</v>
      </c>
      <c r="G18" s="138"/>
      <c r="H18" s="138"/>
      <c r="J18" s="235"/>
      <c r="K18" s="235"/>
      <c r="L18" s="235"/>
    </row>
    <row r="19" spans="1:12" ht="12">
      <c r="A19" s="495" t="s">
        <v>890</v>
      </c>
      <c r="B19" s="235"/>
      <c r="C19" s="305" t="s">
        <v>773</v>
      </c>
      <c r="D19" s="235"/>
      <c r="E19" s="636"/>
      <c r="F19" s="636"/>
      <c r="G19" s="235"/>
      <c r="H19" s="235"/>
      <c r="J19" s="235"/>
      <c r="K19" s="235"/>
      <c r="L19" s="235"/>
    </row>
    <row r="20" spans="1:12" ht="12">
      <c r="A20" s="495" t="s">
        <v>891</v>
      </c>
      <c r="B20" s="235"/>
      <c r="C20" s="241" t="s">
        <v>774</v>
      </c>
      <c r="D20" s="235"/>
      <c r="E20" s="671" t="s">
        <v>952</v>
      </c>
      <c r="F20" s="672"/>
      <c r="G20" s="235"/>
      <c r="H20" s="235"/>
      <c r="J20" s="235"/>
      <c r="K20" s="235"/>
      <c r="L20" s="235"/>
    </row>
    <row r="21" spans="1:6" ht="12">
      <c r="A21" s="495" t="s">
        <v>892</v>
      </c>
      <c r="C21" s="305" t="s">
        <v>775</v>
      </c>
      <c r="E21" s="634" t="s">
        <v>949</v>
      </c>
      <c r="F21" s="637">
        <v>41547</v>
      </c>
    </row>
    <row r="22" spans="1:6" ht="12">
      <c r="A22" s="495" t="s">
        <v>893</v>
      </c>
      <c r="C22" s="495" t="s">
        <v>884</v>
      </c>
      <c r="E22" s="634" t="s">
        <v>950</v>
      </c>
      <c r="F22" s="637">
        <v>42003</v>
      </c>
    </row>
    <row r="23" spans="1:6" ht="12">
      <c r="A23" s="495" t="s">
        <v>894</v>
      </c>
      <c r="C23" s="495" t="s">
        <v>885</v>
      </c>
      <c r="E23" s="638"/>
      <c r="F23" s="638"/>
    </row>
    <row r="24" spans="3:6" ht="12">
      <c r="C24" s="495" t="s">
        <v>886</v>
      </c>
      <c r="E24" s="671" t="s">
        <v>953</v>
      </c>
      <c r="F24" s="672"/>
    </row>
    <row r="25" spans="3:6" ht="12">
      <c r="C25" s="495" t="s">
        <v>887</v>
      </c>
      <c r="E25" s="634" t="s">
        <v>949</v>
      </c>
      <c r="F25" s="637">
        <v>41639</v>
      </c>
    </row>
    <row r="26" spans="3:6" ht="12">
      <c r="C26" s="495" t="s">
        <v>888</v>
      </c>
      <c r="E26" s="634" t="s">
        <v>950</v>
      </c>
      <c r="F26" s="637">
        <v>42368</v>
      </c>
    </row>
    <row r="27" ht="12">
      <c r="C27" s="495" t="s">
        <v>889</v>
      </c>
    </row>
    <row r="28" ht="12">
      <c r="C28" s="495" t="s">
        <v>890</v>
      </c>
    </row>
    <row r="29" ht="12">
      <c r="C29" s="495" t="s">
        <v>891</v>
      </c>
    </row>
    <row r="30" ht="12">
      <c r="C30" s="495" t="s">
        <v>892</v>
      </c>
    </row>
    <row r="31" ht="12">
      <c r="C31" s="495" t="s">
        <v>893</v>
      </c>
    </row>
    <row r="32" ht="12">
      <c r="C32" s="495" t="s">
        <v>894</v>
      </c>
    </row>
  </sheetData>
  <sheetProtection password="CD45" sheet="1"/>
  <mergeCells count="4">
    <mergeCell ref="E16:F16"/>
    <mergeCell ref="E20:F20"/>
    <mergeCell ref="E24:F24"/>
    <mergeCell ref="E15:F15"/>
  </mergeCells>
  <printOptions/>
  <pageMargins left="0.7875" right="0.7875" top="0.9840277777777777" bottom="0.9840277777777777"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2:AE48"/>
  <sheetViews>
    <sheetView showGridLines="0" tabSelected="1" zoomScale="75" zoomScaleNormal="75" workbookViewId="0" topLeftCell="A1">
      <selection activeCell="F19" sqref="F19:J19"/>
    </sheetView>
  </sheetViews>
  <sheetFormatPr defaultColWidth="10.875" defaultRowHeight="19.5" customHeight="1"/>
  <cols>
    <col min="1" max="1" width="1.875" style="87" customWidth="1"/>
    <col min="2" max="2" width="3.00390625" style="87" customWidth="1"/>
    <col min="3" max="3" width="34.625" style="87" customWidth="1"/>
    <col min="4" max="5" width="4.875" style="87" customWidth="1"/>
    <col min="6" max="7" width="20.875" style="87" customWidth="1"/>
    <col min="8" max="10" width="10.75390625" style="87" customWidth="1"/>
    <col min="11" max="11" width="1.875" style="87" customWidth="1"/>
    <col min="12" max="13" width="10.875" style="394" customWidth="1"/>
    <col min="14" max="14" width="12.125" style="394" customWidth="1"/>
    <col min="15" max="15" width="14.875" style="394" customWidth="1"/>
    <col min="16" max="16" width="17.875" style="394" customWidth="1"/>
    <col min="17" max="18" width="14.875" style="394" customWidth="1"/>
    <col min="19" max="19" width="12.125" style="394" customWidth="1"/>
    <col min="20" max="31" width="10.875" style="394" customWidth="1"/>
    <col min="32" max="16384" width="10.875" style="87" customWidth="1"/>
  </cols>
  <sheetData>
    <row r="2" spans="7:9" ht="19.5" customHeight="1">
      <c r="G2" s="126" t="s">
        <v>462</v>
      </c>
      <c r="H2" s="675"/>
      <c r="I2" s="675"/>
    </row>
    <row r="3" spans="7:9" ht="19.5" customHeight="1">
      <c r="G3" s="126" t="s">
        <v>723</v>
      </c>
      <c r="H3" s="676" t="s">
        <v>959</v>
      </c>
      <c r="I3" s="676"/>
    </row>
    <row r="4" spans="7:9" ht="19.5" customHeight="1">
      <c r="G4" s="126" t="s">
        <v>725</v>
      </c>
      <c r="H4" s="677"/>
      <c r="I4" s="677"/>
    </row>
    <row r="5" spans="7:9" ht="19.5" customHeight="1">
      <c r="G5" s="688" t="s">
        <v>726</v>
      </c>
      <c r="H5" s="688"/>
      <c r="I5" s="688"/>
    </row>
    <row r="6" spans="1:11" ht="23.25" customHeight="1">
      <c r="A6" s="678" t="s">
        <v>962</v>
      </c>
      <c r="B6" s="678"/>
      <c r="C6" s="678"/>
      <c r="D6" s="678"/>
      <c r="E6" s="678"/>
      <c r="F6" s="678"/>
      <c r="G6" s="678"/>
      <c r="H6" s="678"/>
      <c r="I6" s="678"/>
      <c r="J6" s="678"/>
      <c r="K6" s="678"/>
    </row>
    <row r="7" spans="1:11" ht="23.25" customHeight="1">
      <c r="A7" s="493"/>
      <c r="B7" s="493"/>
      <c r="C7" s="493"/>
      <c r="D7" s="493"/>
      <c r="E7" s="493"/>
      <c r="F7" s="493"/>
      <c r="G7" s="493"/>
      <c r="H7" s="493"/>
      <c r="I7" s="493"/>
      <c r="J7" s="493"/>
      <c r="K7" s="493"/>
    </row>
    <row r="8" spans="1:11" ht="23.25" customHeight="1">
      <c r="A8" s="310"/>
      <c r="B8" s="310"/>
      <c r="C8" s="310"/>
      <c r="D8" s="310"/>
      <c r="E8" s="310"/>
      <c r="F8" s="310"/>
      <c r="G8" s="310"/>
      <c r="H8" s="310"/>
      <c r="I8" s="310"/>
      <c r="J8" s="310"/>
      <c r="K8" s="310"/>
    </row>
    <row r="9" spans="1:11" ht="35.25">
      <c r="A9" s="679" t="s">
        <v>860</v>
      </c>
      <c r="B9" s="679"/>
      <c r="C9" s="679"/>
      <c r="D9" s="679"/>
      <c r="E9" s="679"/>
      <c r="F9" s="679"/>
      <c r="G9" s="679"/>
      <c r="H9" s="679"/>
      <c r="I9" s="679"/>
      <c r="J9" s="679"/>
      <c r="K9" s="679"/>
    </row>
    <row r="10" spans="1:11" ht="23.25" customHeight="1">
      <c r="A10" s="687" t="str">
        <f>"FONCTIONNEMENT "&amp;configuration!B1</f>
        <v>FONCTIONNEMENT 2018</v>
      </c>
      <c r="B10" s="687"/>
      <c r="C10" s="687"/>
      <c r="D10" s="687"/>
      <c r="E10" s="687"/>
      <c r="F10" s="687"/>
      <c r="G10" s="687"/>
      <c r="H10" s="687"/>
      <c r="I10" s="687"/>
      <c r="J10" s="687"/>
      <c r="K10" s="687"/>
    </row>
    <row r="11" spans="1:11" ht="23.25" customHeight="1">
      <c r="A11" s="310"/>
      <c r="B11" s="310"/>
      <c r="C11" s="310"/>
      <c r="D11" s="310"/>
      <c r="E11" s="310"/>
      <c r="F11" s="310"/>
      <c r="G11" s="310"/>
      <c r="H11" s="310"/>
      <c r="I11" s="310"/>
      <c r="J11" s="310"/>
      <c r="K11" s="310"/>
    </row>
    <row r="12" spans="1:11" ht="23.25" customHeight="1">
      <c r="A12" s="689" t="s">
        <v>861</v>
      </c>
      <c r="B12" s="690"/>
      <c r="C12" s="690"/>
      <c r="D12" s="690"/>
      <c r="E12" s="690"/>
      <c r="F12" s="690"/>
      <c r="G12" s="690"/>
      <c r="H12" s="690"/>
      <c r="I12" s="690"/>
      <c r="J12" s="690"/>
      <c r="K12" s="690"/>
    </row>
    <row r="13" spans="1:11" ht="23.25" customHeight="1">
      <c r="A13" s="310"/>
      <c r="B13" s="310"/>
      <c r="C13" s="310"/>
      <c r="D13" s="310"/>
      <c r="E13" s="310"/>
      <c r="F13" s="310"/>
      <c r="G13" s="310"/>
      <c r="H13" s="310"/>
      <c r="I13" s="310"/>
      <c r="J13" s="310"/>
      <c r="K13" s="310"/>
    </row>
    <row r="14" spans="1:11" ht="23.25" customHeight="1">
      <c r="A14" s="489"/>
      <c r="B14" s="489"/>
      <c r="C14" s="489"/>
      <c r="D14" s="489"/>
      <c r="E14" s="489"/>
      <c r="F14" s="489"/>
      <c r="G14" s="489"/>
      <c r="H14" s="489"/>
      <c r="I14" s="489"/>
      <c r="J14" s="489"/>
      <c r="K14" s="489"/>
    </row>
    <row r="15" spans="12:17" ht="22.5">
      <c r="L15" s="395"/>
      <c r="M15" s="436"/>
      <c r="N15" s="396"/>
      <c r="P15" s="397"/>
      <c r="Q15" s="397"/>
    </row>
    <row r="16" spans="12:17" ht="22.5">
      <c r="L16" s="395"/>
      <c r="M16" s="436"/>
      <c r="N16" s="396"/>
      <c r="P16" s="397"/>
      <c r="Q16" s="397"/>
    </row>
    <row r="17" spans="12:17" ht="22.5">
      <c r="L17" s="395"/>
      <c r="M17" s="436"/>
      <c r="N17" s="396"/>
      <c r="P17" s="397"/>
      <c r="Q17" s="397"/>
    </row>
    <row r="18" spans="12:17" ht="22.5">
      <c r="L18" s="395"/>
      <c r="M18" s="436"/>
      <c r="N18" s="396"/>
      <c r="P18" s="397"/>
      <c r="Q18" s="397"/>
    </row>
    <row r="19" spans="1:31" s="91" customFormat="1" ht="69" customHeight="1">
      <c r="A19" s="232"/>
      <c r="B19" s="512"/>
      <c r="C19" s="681" t="s">
        <v>457</v>
      </c>
      <c r="D19" s="681"/>
      <c r="E19" s="35"/>
      <c r="F19" s="682"/>
      <c r="G19" s="683"/>
      <c r="H19" s="683"/>
      <c r="I19" s="683"/>
      <c r="J19" s="684"/>
      <c r="K19" s="512"/>
      <c r="L19" s="396"/>
      <c r="M19" s="396"/>
      <c r="N19" s="396"/>
      <c r="O19" s="394"/>
      <c r="P19" s="397"/>
      <c r="Q19" s="397"/>
      <c r="R19" s="394"/>
      <c r="S19" s="394"/>
      <c r="T19" s="394"/>
      <c r="U19" s="394"/>
      <c r="V19" s="394"/>
      <c r="W19" s="394"/>
      <c r="X19" s="394"/>
      <c r="Y19" s="394"/>
      <c r="Z19" s="394"/>
      <c r="AA19" s="394"/>
      <c r="AB19" s="394"/>
      <c r="AC19" s="394"/>
      <c r="AD19" s="394"/>
      <c r="AE19" s="394"/>
    </row>
    <row r="20" spans="1:31" s="91" customFormat="1" ht="22.5" customHeight="1">
      <c r="A20" s="232"/>
      <c r="B20" s="512"/>
      <c r="C20" s="513"/>
      <c r="D20" s="513"/>
      <c r="E20" s="35"/>
      <c r="F20" s="514"/>
      <c r="G20" s="514"/>
      <c r="H20" s="514"/>
      <c r="I20" s="514"/>
      <c r="J20" s="514"/>
      <c r="K20" s="512"/>
      <c r="L20" s="396"/>
      <c r="M20" s="396"/>
      <c r="N20" s="396"/>
      <c r="O20" s="394"/>
      <c r="P20" s="397"/>
      <c r="Q20" s="397"/>
      <c r="R20" s="394"/>
      <c r="S20" s="394"/>
      <c r="T20" s="394"/>
      <c r="U20" s="394"/>
      <c r="V20" s="394"/>
      <c r="W20" s="394"/>
      <c r="X20" s="394"/>
      <c r="Y20" s="394"/>
      <c r="Z20" s="394"/>
      <c r="AA20" s="394"/>
      <c r="AB20" s="394"/>
      <c r="AC20" s="394"/>
      <c r="AD20" s="394"/>
      <c r="AE20" s="394"/>
    </row>
    <row r="21" spans="1:31" s="91" customFormat="1" ht="69" customHeight="1">
      <c r="A21" s="232"/>
      <c r="B21" s="512"/>
      <c r="C21" s="681" t="s">
        <v>458</v>
      </c>
      <c r="D21" s="681"/>
      <c r="E21" s="35"/>
      <c r="F21" s="682"/>
      <c r="G21" s="683"/>
      <c r="H21" s="683"/>
      <c r="I21" s="683"/>
      <c r="J21" s="684"/>
      <c r="K21" s="512"/>
      <c r="L21" s="396"/>
      <c r="M21" s="396"/>
      <c r="N21" s="396"/>
      <c r="O21" s="394"/>
      <c r="P21" s="397"/>
      <c r="Q21" s="397"/>
      <c r="R21" s="394"/>
      <c r="S21" s="394"/>
      <c r="T21" s="394"/>
      <c r="U21" s="394"/>
      <c r="V21" s="394"/>
      <c r="W21" s="394"/>
      <c r="X21" s="394"/>
      <c r="Y21" s="394"/>
      <c r="Z21" s="394"/>
      <c r="AA21" s="394"/>
      <c r="AB21" s="394"/>
      <c r="AC21" s="394"/>
      <c r="AD21" s="394"/>
      <c r="AE21" s="394"/>
    </row>
    <row r="22" spans="1:31" s="91" customFormat="1" ht="22.5" customHeight="1">
      <c r="A22" s="232"/>
      <c r="B22" s="512"/>
      <c r="C22" s="513"/>
      <c r="D22" s="513"/>
      <c r="E22" s="35"/>
      <c r="F22" s="515"/>
      <c r="G22" s="515"/>
      <c r="H22" s="515"/>
      <c r="I22" s="515"/>
      <c r="J22" s="515"/>
      <c r="K22" s="512"/>
      <c r="L22" s="396"/>
      <c r="M22" s="396"/>
      <c r="N22" s="396"/>
      <c r="O22" s="394"/>
      <c r="P22" s="397"/>
      <c r="Q22" s="397"/>
      <c r="R22" s="394"/>
      <c r="S22" s="394"/>
      <c r="T22" s="394"/>
      <c r="U22" s="394"/>
      <c r="V22" s="394"/>
      <c r="W22" s="394"/>
      <c r="X22" s="394"/>
      <c r="Y22" s="394"/>
      <c r="Z22" s="394"/>
      <c r="AA22" s="394"/>
      <c r="AB22" s="394"/>
      <c r="AC22" s="394"/>
      <c r="AD22" s="394"/>
      <c r="AE22" s="394"/>
    </row>
    <row r="23" spans="1:31" s="91" customFormat="1" ht="69" customHeight="1">
      <c r="A23" s="232"/>
      <c r="B23" s="512"/>
      <c r="C23" s="681" t="s">
        <v>459</v>
      </c>
      <c r="D23" s="681"/>
      <c r="E23" s="35"/>
      <c r="F23" s="682"/>
      <c r="G23" s="683"/>
      <c r="H23" s="683"/>
      <c r="I23" s="683"/>
      <c r="J23" s="684"/>
      <c r="K23" s="512"/>
      <c r="L23" s="396"/>
      <c r="M23" s="396"/>
      <c r="N23" s="396"/>
      <c r="O23" s="394"/>
      <c r="P23" s="397"/>
      <c r="Q23" s="397"/>
      <c r="R23" s="394"/>
      <c r="S23" s="394"/>
      <c r="T23" s="394"/>
      <c r="U23" s="394"/>
      <c r="V23" s="394"/>
      <c r="W23" s="394"/>
      <c r="X23" s="394"/>
      <c r="Y23" s="394"/>
      <c r="Z23" s="394"/>
      <c r="AA23" s="394"/>
      <c r="AB23" s="394"/>
      <c r="AC23" s="394"/>
      <c r="AD23" s="394"/>
      <c r="AE23" s="394"/>
    </row>
    <row r="24" spans="1:31" s="91" customFormat="1" ht="22.5" customHeight="1">
      <c r="A24" s="232"/>
      <c r="B24" s="512"/>
      <c r="C24" s="513"/>
      <c r="D24" s="513"/>
      <c r="E24" s="35"/>
      <c r="F24" s="22"/>
      <c r="G24" s="22"/>
      <c r="H24" s="22"/>
      <c r="I24" s="22"/>
      <c r="J24" s="22"/>
      <c r="K24" s="512"/>
      <c r="L24" s="396"/>
      <c r="M24" s="396"/>
      <c r="N24" s="396"/>
      <c r="O24" s="394"/>
      <c r="P24" s="397"/>
      <c r="Q24" s="397"/>
      <c r="R24" s="394"/>
      <c r="S24" s="394"/>
      <c r="T24" s="394"/>
      <c r="U24" s="394"/>
      <c r="V24" s="394"/>
      <c r="W24" s="394"/>
      <c r="X24" s="394"/>
      <c r="Y24" s="394"/>
      <c r="Z24" s="394"/>
      <c r="AA24" s="394"/>
      <c r="AB24" s="394"/>
      <c r="AC24" s="394"/>
      <c r="AD24" s="394"/>
      <c r="AE24" s="394"/>
    </row>
    <row r="25" spans="1:31" s="91" customFormat="1" ht="69" customHeight="1">
      <c r="A25" s="232"/>
      <c r="B25" s="512"/>
      <c r="C25" s="681" t="s">
        <v>460</v>
      </c>
      <c r="D25" s="681"/>
      <c r="E25" s="35"/>
      <c r="F25" s="682"/>
      <c r="G25" s="683"/>
      <c r="H25" s="683"/>
      <c r="I25" s="683"/>
      <c r="J25" s="684"/>
      <c r="K25" s="512"/>
      <c r="L25" s="396"/>
      <c r="M25" s="396"/>
      <c r="N25" s="396"/>
      <c r="O25" s="394"/>
      <c r="P25" s="397"/>
      <c r="Q25" s="397"/>
      <c r="R25" s="394"/>
      <c r="S25" s="394"/>
      <c r="T25" s="394"/>
      <c r="U25" s="394"/>
      <c r="V25" s="394"/>
      <c r="W25" s="394"/>
      <c r="X25" s="394"/>
      <c r="Y25" s="394"/>
      <c r="Z25" s="394"/>
      <c r="AA25" s="394"/>
      <c r="AB25" s="394"/>
      <c r="AC25" s="394"/>
      <c r="AD25" s="394"/>
      <c r="AE25" s="394"/>
    </row>
    <row r="26" spans="1:31" s="88" customFormat="1" ht="23.25" customHeight="1">
      <c r="A26" s="77"/>
      <c r="B26" s="680"/>
      <c r="C26" s="680"/>
      <c r="D26" s="680"/>
      <c r="E26" s="680"/>
      <c r="F26" s="680"/>
      <c r="G26" s="680"/>
      <c r="H26" s="680"/>
      <c r="I26" s="680"/>
      <c r="J26" s="680"/>
      <c r="K26" s="57"/>
      <c r="L26" s="400"/>
      <c r="M26" s="397"/>
      <c r="N26" s="397"/>
      <c r="O26" s="397"/>
      <c r="P26" s="397"/>
      <c r="Q26" s="397"/>
      <c r="R26" s="397"/>
      <c r="S26" s="397"/>
      <c r="T26" s="397"/>
      <c r="U26" s="397"/>
      <c r="V26" s="397"/>
      <c r="W26" s="397"/>
      <c r="X26" s="397"/>
      <c r="Y26" s="397"/>
      <c r="Z26" s="397"/>
      <c r="AA26" s="397"/>
      <c r="AB26" s="397"/>
      <c r="AC26" s="397"/>
      <c r="AD26" s="397"/>
      <c r="AE26" s="397"/>
    </row>
    <row r="27" spans="1:31" s="88" customFormat="1" ht="23.25" customHeight="1">
      <c r="A27" s="77"/>
      <c r="B27" s="492"/>
      <c r="C27" s="492"/>
      <c r="D27" s="492"/>
      <c r="E27" s="492"/>
      <c r="F27" s="492"/>
      <c r="G27" s="492"/>
      <c r="H27" s="492"/>
      <c r="I27" s="492"/>
      <c r="J27" s="492"/>
      <c r="K27" s="57"/>
      <c r="L27" s="400"/>
      <c r="M27" s="397"/>
      <c r="N27" s="397"/>
      <c r="O27" s="397"/>
      <c r="P27" s="397"/>
      <c r="Q27" s="397"/>
      <c r="R27" s="397"/>
      <c r="S27" s="397"/>
      <c r="T27" s="397"/>
      <c r="U27" s="397"/>
      <c r="V27" s="397"/>
      <c r="W27" s="397"/>
      <c r="X27" s="397"/>
      <c r="Y27" s="397"/>
      <c r="Z27" s="397"/>
      <c r="AA27" s="397"/>
      <c r="AB27" s="397"/>
      <c r="AC27" s="397"/>
      <c r="AD27" s="397"/>
      <c r="AE27" s="397"/>
    </row>
    <row r="28" spans="1:31" s="88" customFormat="1" ht="23.25" customHeight="1">
      <c r="A28" s="77"/>
      <c r="B28" s="492"/>
      <c r="C28" s="492"/>
      <c r="D28" s="492"/>
      <c r="E28" s="492"/>
      <c r="F28" s="492"/>
      <c r="G28" s="492"/>
      <c r="H28" s="492"/>
      <c r="I28" s="492"/>
      <c r="J28" s="492"/>
      <c r="K28" s="57"/>
      <c r="L28" s="400"/>
      <c r="M28" s="397"/>
      <c r="N28" s="397"/>
      <c r="O28" s="397"/>
      <c r="P28" s="397"/>
      <c r="Q28" s="397"/>
      <c r="R28" s="397"/>
      <c r="S28" s="397"/>
      <c r="T28" s="397"/>
      <c r="U28" s="397"/>
      <c r="V28" s="397"/>
      <c r="W28" s="397"/>
      <c r="X28" s="397"/>
      <c r="Y28" s="397"/>
      <c r="Z28" s="397"/>
      <c r="AA28" s="397"/>
      <c r="AB28" s="397"/>
      <c r="AC28" s="397"/>
      <c r="AD28" s="397"/>
      <c r="AE28" s="397"/>
    </row>
    <row r="29" spans="1:31" s="88" customFormat="1" ht="23.25" customHeight="1">
      <c r="A29" s="77"/>
      <c r="B29" s="492"/>
      <c r="C29" s="492"/>
      <c r="D29" s="492"/>
      <c r="E29" s="492"/>
      <c r="F29" s="492"/>
      <c r="G29" s="492"/>
      <c r="H29" s="492"/>
      <c r="I29" s="492"/>
      <c r="J29" s="492"/>
      <c r="K29" s="57"/>
      <c r="L29" s="400"/>
      <c r="M29" s="397"/>
      <c r="N29" s="397"/>
      <c r="O29" s="397"/>
      <c r="P29" s="397"/>
      <c r="Q29" s="397"/>
      <c r="R29" s="397"/>
      <c r="S29" s="397"/>
      <c r="T29" s="397"/>
      <c r="U29" s="397"/>
      <c r="V29" s="397"/>
      <c r="W29" s="397"/>
      <c r="X29" s="397"/>
      <c r="Y29" s="397"/>
      <c r="Z29" s="397"/>
      <c r="AA29" s="397"/>
      <c r="AB29" s="397"/>
      <c r="AC29" s="397"/>
      <c r="AD29" s="397"/>
      <c r="AE29" s="397"/>
    </row>
    <row r="30" spans="1:31" s="88" customFormat="1" ht="23.25" customHeight="1">
      <c r="A30" s="77"/>
      <c r="B30" s="492"/>
      <c r="C30" s="492"/>
      <c r="D30" s="492"/>
      <c r="E30" s="492"/>
      <c r="F30" s="492"/>
      <c r="G30" s="492"/>
      <c r="H30" s="492"/>
      <c r="I30" s="492"/>
      <c r="J30" s="492"/>
      <c r="K30" s="57"/>
      <c r="L30" s="400"/>
      <c r="M30" s="397"/>
      <c r="N30" s="397"/>
      <c r="O30" s="397"/>
      <c r="P30" s="397"/>
      <c r="Q30" s="397"/>
      <c r="R30" s="397"/>
      <c r="S30" s="397"/>
      <c r="T30" s="397"/>
      <c r="U30" s="397"/>
      <c r="V30" s="397"/>
      <c r="W30" s="397"/>
      <c r="X30" s="397"/>
      <c r="Y30" s="397"/>
      <c r="Z30" s="397"/>
      <c r="AA30" s="397"/>
      <c r="AB30" s="397"/>
      <c r="AC30" s="397"/>
      <c r="AD30" s="397"/>
      <c r="AE30" s="397"/>
    </row>
    <row r="31" spans="1:31" s="88" customFormat="1" ht="23.25" customHeight="1">
      <c r="A31" s="77"/>
      <c r="B31" s="492"/>
      <c r="C31" s="492"/>
      <c r="D31" s="492"/>
      <c r="E31" s="492"/>
      <c r="F31" s="492"/>
      <c r="G31" s="492"/>
      <c r="H31" s="492"/>
      <c r="I31" s="492"/>
      <c r="J31" s="492"/>
      <c r="K31" s="57"/>
      <c r="L31" s="400"/>
      <c r="M31" s="397"/>
      <c r="N31" s="397"/>
      <c r="O31" s="397"/>
      <c r="P31" s="397"/>
      <c r="Q31" s="397"/>
      <c r="R31" s="397"/>
      <c r="S31" s="397"/>
      <c r="T31" s="397"/>
      <c r="U31" s="397"/>
      <c r="V31" s="397"/>
      <c r="W31" s="397"/>
      <c r="X31" s="397"/>
      <c r="Y31" s="397"/>
      <c r="Z31" s="397"/>
      <c r="AA31" s="397"/>
      <c r="AB31" s="397"/>
      <c r="AC31" s="397"/>
      <c r="AD31" s="397"/>
      <c r="AE31" s="397"/>
    </row>
    <row r="32" spans="1:31" s="88" customFormat="1" ht="23.25" customHeight="1">
      <c r="A32" s="77"/>
      <c r="B32" s="492"/>
      <c r="C32" s="492"/>
      <c r="D32" s="492"/>
      <c r="E32" s="492"/>
      <c r="F32" s="492"/>
      <c r="G32" s="492"/>
      <c r="H32" s="492"/>
      <c r="I32" s="492"/>
      <c r="J32" s="492"/>
      <c r="K32" s="57"/>
      <c r="L32" s="400"/>
      <c r="M32" s="397"/>
      <c r="N32" s="397"/>
      <c r="O32" s="397"/>
      <c r="P32" s="397"/>
      <c r="Q32" s="397"/>
      <c r="R32" s="397"/>
      <c r="S32" s="397"/>
      <c r="T32" s="397"/>
      <c r="U32" s="397"/>
      <c r="V32" s="397"/>
      <c r="W32" s="397"/>
      <c r="X32" s="397"/>
      <c r="Y32" s="397"/>
      <c r="Z32" s="397"/>
      <c r="AA32" s="397"/>
      <c r="AB32" s="397"/>
      <c r="AC32" s="397"/>
      <c r="AD32" s="397"/>
      <c r="AE32" s="397"/>
    </row>
    <row r="33" spans="1:31" s="88" customFormat="1" ht="23.25" customHeight="1">
      <c r="A33" s="77"/>
      <c r="B33" s="492"/>
      <c r="C33" s="492"/>
      <c r="D33" s="492"/>
      <c r="E33" s="492"/>
      <c r="F33" s="492"/>
      <c r="G33" s="492"/>
      <c r="H33" s="492"/>
      <c r="I33" s="492"/>
      <c r="J33" s="492"/>
      <c r="K33" s="57"/>
      <c r="L33" s="400"/>
      <c r="M33" s="397"/>
      <c r="N33" s="397"/>
      <c r="O33" s="397"/>
      <c r="P33" s="397"/>
      <c r="Q33" s="397"/>
      <c r="R33" s="397"/>
      <c r="S33" s="397"/>
      <c r="T33" s="397"/>
      <c r="U33" s="397"/>
      <c r="V33" s="397"/>
      <c r="W33" s="397"/>
      <c r="X33" s="397"/>
      <c r="Y33" s="397"/>
      <c r="Z33" s="397"/>
      <c r="AA33" s="397"/>
      <c r="AB33" s="397"/>
      <c r="AC33" s="397"/>
      <c r="AD33" s="397"/>
      <c r="AE33" s="397"/>
    </row>
    <row r="34" spans="1:15" ht="23.25" customHeight="1">
      <c r="A34" s="156"/>
      <c r="B34" s="260"/>
      <c r="C34" s="260"/>
      <c r="D34" s="260"/>
      <c r="E34" s="260"/>
      <c r="F34" s="260"/>
      <c r="G34" s="260"/>
      <c r="H34" s="260"/>
      <c r="I34" s="260"/>
      <c r="J34" s="260"/>
      <c r="K34" s="57"/>
      <c r="L34" s="396"/>
      <c r="M34" s="396"/>
      <c r="N34" s="396"/>
      <c r="O34" s="396"/>
    </row>
    <row r="35" spans="1:15" ht="24" customHeight="1">
      <c r="A35" s="233"/>
      <c r="B35" s="685" t="str">
        <f>configuration!B1&amp;" - "&amp;Accueil!$F$19&amp;" "&amp;"/"&amp;" "&amp;Accueil!$F$23</f>
        <v>2018 -  / </v>
      </c>
      <c r="C35" s="685"/>
      <c r="D35" s="685"/>
      <c r="E35" s="685"/>
      <c r="F35" s="685"/>
      <c r="G35" s="686" t="s">
        <v>808</v>
      </c>
      <c r="H35" s="686"/>
      <c r="I35" s="686"/>
      <c r="J35" s="686"/>
      <c r="K35" s="233"/>
      <c r="L35" s="445"/>
      <c r="M35" s="396"/>
      <c r="N35" s="396"/>
      <c r="O35" s="396"/>
    </row>
    <row r="36" spans="1:15" s="394" customFormat="1" ht="28.5" customHeight="1">
      <c r="A36" s="396"/>
      <c r="B36" s="402"/>
      <c r="C36" s="403"/>
      <c r="D36" s="403"/>
      <c r="E36" s="403"/>
      <c r="F36" s="403"/>
      <c r="G36" s="403"/>
      <c r="H36" s="403"/>
      <c r="I36" s="403"/>
      <c r="J36" s="404"/>
      <c r="K36" s="389"/>
      <c r="L36" s="396"/>
      <c r="M36" s="396"/>
      <c r="N36" s="396"/>
      <c r="O36" s="396"/>
    </row>
    <row r="37" spans="1:11" s="394" customFormat="1" ht="28.5" customHeight="1">
      <c r="A37" s="396"/>
      <c r="B37" s="405"/>
      <c r="C37" s="406"/>
      <c r="D37" s="406"/>
      <c r="E37" s="406"/>
      <c r="F37" s="406"/>
      <c r="G37" s="407"/>
      <c r="H37" s="407"/>
      <c r="I37" s="407"/>
      <c r="J37" s="404"/>
      <c r="K37" s="389"/>
    </row>
    <row r="38" spans="1:11" s="394" customFormat="1" ht="28.5" customHeight="1">
      <c r="A38" s="396"/>
      <c r="B38" s="408"/>
      <c r="C38" s="408"/>
      <c r="D38" s="408"/>
      <c r="E38" s="408"/>
      <c r="F38" s="408"/>
      <c r="G38" s="409"/>
      <c r="H38" s="409"/>
      <c r="I38" s="409"/>
      <c r="J38" s="404"/>
      <c r="K38" s="389"/>
    </row>
    <row r="39" spans="1:11" s="394" customFormat="1" ht="28.5" customHeight="1">
      <c r="A39" s="396"/>
      <c r="B39" s="408"/>
      <c r="C39" s="408"/>
      <c r="D39" s="408"/>
      <c r="E39" s="408"/>
      <c r="F39" s="408"/>
      <c r="G39" s="409"/>
      <c r="H39" s="409"/>
      <c r="I39" s="409"/>
      <c r="J39" s="404"/>
      <c r="K39" s="389"/>
    </row>
    <row r="40" spans="1:11" s="394" customFormat="1" ht="28.5" customHeight="1">
      <c r="A40" s="396"/>
      <c r="B40" s="408"/>
      <c r="C40" s="408"/>
      <c r="D40" s="408"/>
      <c r="E40" s="408"/>
      <c r="F40" s="408"/>
      <c r="G40" s="409"/>
      <c r="H40" s="409"/>
      <c r="I40" s="409"/>
      <c r="J40" s="404"/>
      <c r="K40" s="389"/>
    </row>
    <row r="41" spans="1:11" s="394" customFormat="1" ht="28.5" customHeight="1">
      <c r="A41" s="396"/>
      <c r="B41" s="408"/>
      <c r="C41" s="408"/>
      <c r="D41" s="408"/>
      <c r="E41" s="408"/>
      <c r="F41" s="408"/>
      <c r="G41" s="409"/>
      <c r="H41" s="409"/>
      <c r="I41" s="409"/>
      <c r="J41" s="404"/>
      <c r="K41" s="389"/>
    </row>
    <row r="42" spans="1:11" s="394" customFormat="1" ht="28.5" customHeight="1">
      <c r="A42" s="396"/>
      <c r="B42" s="408"/>
      <c r="C42" s="410"/>
      <c r="D42" s="410"/>
      <c r="E42" s="410"/>
      <c r="F42" s="408"/>
      <c r="G42" s="409"/>
      <c r="H42" s="411"/>
      <c r="I42" s="411"/>
      <c r="J42" s="412"/>
      <c r="K42" s="389"/>
    </row>
    <row r="43" spans="1:11" s="394" customFormat="1" ht="28.5" customHeight="1">
      <c r="A43" s="396"/>
      <c r="B43" s="408"/>
      <c r="C43" s="413"/>
      <c r="D43" s="413"/>
      <c r="E43" s="413"/>
      <c r="F43" s="413"/>
      <c r="G43" s="414"/>
      <c r="H43" s="414"/>
      <c r="I43" s="414"/>
      <c r="J43" s="404"/>
      <c r="K43" s="389"/>
    </row>
    <row r="44" spans="1:11" s="394" customFormat="1" ht="28.5" customHeight="1">
      <c r="A44" s="396"/>
      <c r="B44" s="405"/>
      <c r="C44" s="405"/>
      <c r="D44" s="405"/>
      <c r="E44" s="405"/>
      <c r="F44" s="405"/>
      <c r="G44" s="407"/>
      <c r="H44" s="407"/>
      <c r="I44" s="407"/>
      <c r="J44" s="404"/>
      <c r="K44" s="389"/>
    </row>
    <row r="45" spans="1:11" s="394" customFormat="1" ht="28.5" customHeight="1">
      <c r="A45" s="396"/>
      <c r="B45" s="405"/>
      <c r="C45" s="405"/>
      <c r="D45" s="405"/>
      <c r="E45" s="405"/>
      <c r="F45" s="405"/>
      <c r="G45" s="407"/>
      <c r="H45" s="407"/>
      <c r="I45" s="407"/>
      <c r="J45" s="404"/>
      <c r="K45" s="389"/>
    </row>
    <row r="46" spans="1:11" s="394" customFormat="1" ht="28.5" customHeight="1">
      <c r="A46" s="396"/>
      <c r="B46" s="405"/>
      <c r="C46" s="405"/>
      <c r="D46" s="405"/>
      <c r="E46" s="405"/>
      <c r="F46" s="405"/>
      <c r="G46" s="407"/>
      <c r="H46" s="407"/>
      <c r="I46" s="407"/>
      <c r="J46" s="404"/>
      <c r="K46" s="389"/>
    </row>
    <row r="47" spans="1:11" s="394" customFormat="1" ht="28.5" customHeight="1">
      <c r="A47" s="396"/>
      <c r="B47" s="404"/>
      <c r="C47" s="404"/>
      <c r="D47" s="404"/>
      <c r="E47" s="404"/>
      <c r="F47" s="404"/>
      <c r="G47" s="415"/>
      <c r="H47" s="415"/>
      <c r="I47" s="415"/>
      <c r="J47" s="404"/>
      <c r="K47" s="389"/>
    </row>
    <row r="48" spans="1:11" s="394" customFormat="1" ht="30" customHeight="1">
      <c r="A48" s="396"/>
      <c r="B48" s="389"/>
      <c r="C48" s="389"/>
      <c r="D48" s="389"/>
      <c r="E48" s="389"/>
      <c r="F48" s="389"/>
      <c r="G48" s="389"/>
      <c r="H48" s="389"/>
      <c r="I48" s="389"/>
      <c r="J48" s="389"/>
      <c r="K48" s="389"/>
    </row>
    <row r="49" s="394" customFormat="1" ht="19.5" customHeight="1"/>
    <row r="50" s="394" customFormat="1" ht="19.5" customHeight="1"/>
    <row r="51" s="394" customFormat="1" ht="19.5" customHeight="1"/>
    <row r="52" s="394" customFormat="1" ht="19.5" customHeight="1"/>
    <row r="53" s="394" customFormat="1" ht="19.5" customHeight="1"/>
    <row r="54" s="394" customFormat="1" ht="19.5" customHeight="1"/>
    <row r="55" s="394" customFormat="1" ht="19.5" customHeight="1"/>
    <row r="56" s="394" customFormat="1" ht="19.5" customHeight="1"/>
    <row r="57" s="394" customFormat="1" ht="19.5" customHeight="1"/>
    <row r="58" s="394" customFormat="1" ht="19.5" customHeight="1"/>
    <row r="59" s="394" customFormat="1" ht="19.5" customHeight="1"/>
    <row r="60" s="394" customFormat="1" ht="19.5" customHeight="1"/>
    <row r="61" s="394" customFormat="1" ht="19.5" customHeight="1"/>
    <row r="62" s="394" customFormat="1" ht="19.5" customHeight="1"/>
    <row r="63" s="394" customFormat="1" ht="19.5" customHeight="1"/>
    <row r="64" s="394" customFormat="1" ht="19.5" customHeight="1"/>
    <row r="65" s="394" customFormat="1" ht="19.5" customHeight="1"/>
    <row r="66" s="394" customFormat="1" ht="19.5" customHeight="1"/>
    <row r="67" s="394" customFormat="1" ht="19.5" customHeight="1"/>
    <row r="68" s="394" customFormat="1" ht="19.5" customHeight="1"/>
    <row r="69" s="394" customFormat="1" ht="19.5" customHeight="1"/>
    <row r="70" s="394" customFormat="1" ht="19.5" customHeight="1"/>
    <row r="71" s="394" customFormat="1" ht="19.5" customHeight="1"/>
    <row r="72" s="394" customFormat="1" ht="19.5" customHeight="1"/>
    <row r="73" s="394" customFormat="1" ht="19.5" customHeight="1"/>
    <row r="74" s="394" customFormat="1" ht="19.5" customHeight="1"/>
    <row r="75" s="394" customFormat="1" ht="19.5" customHeight="1"/>
    <row r="76" s="394" customFormat="1" ht="19.5" customHeight="1"/>
    <row r="77" s="394" customFormat="1" ht="19.5" customHeight="1"/>
    <row r="78" s="394" customFormat="1" ht="19.5" customHeight="1"/>
    <row r="79" s="394" customFormat="1" ht="19.5" customHeight="1"/>
    <row r="80" s="394" customFormat="1" ht="19.5" customHeight="1"/>
    <row r="81" s="394" customFormat="1" ht="19.5" customHeight="1"/>
    <row r="82" s="394" customFormat="1" ht="19.5" customHeight="1"/>
    <row r="83" s="394" customFormat="1" ht="19.5" customHeight="1"/>
    <row r="84" s="394" customFormat="1" ht="19.5" customHeight="1"/>
    <row r="85" s="394" customFormat="1" ht="19.5" customHeight="1"/>
    <row r="86" s="394" customFormat="1" ht="19.5" customHeight="1"/>
    <row r="87" s="394" customFormat="1" ht="19.5" customHeight="1"/>
    <row r="88" s="394" customFormat="1" ht="19.5" customHeight="1"/>
    <row r="89" s="394" customFormat="1" ht="19.5" customHeight="1"/>
    <row r="90" s="394" customFormat="1" ht="19.5" customHeight="1"/>
    <row r="91" s="394" customFormat="1" ht="19.5" customHeight="1"/>
    <row r="92" s="394" customFormat="1" ht="19.5" customHeight="1"/>
    <row r="93" s="394" customFormat="1" ht="19.5" customHeight="1"/>
    <row r="94" s="394" customFormat="1" ht="19.5" customHeight="1"/>
    <row r="95" s="394" customFormat="1" ht="19.5" customHeight="1"/>
    <row r="96" s="394" customFormat="1" ht="19.5" customHeight="1"/>
    <row r="97" s="394" customFormat="1" ht="19.5" customHeight="1"/>
    <row r="98" s="394" customFormat="1" ht="19.5" customHeight="1"/>
    <row r="99" s="394" customFormat="1" ht="19.5" customHeight="1"/>
    <row r="100" s="394" customFormat="1" ht="19.5" customHeight="1"/>
    <row r="101" s="394" customFormat="1" ht="19.5" customHeight="1"/>
    <row r="102" s="394" customFormat="1" ht="19.5" customHeight="1"/>
    <row r="103" s="394" customFormat="1" ht="19.5" customHeight="1"/>
    <row r="104" s="394" customFormat="1" ht="19.5" customHeight="1"/>
    <row r="105" s="394" customFormat="1" ht="19.5" customHeight="1"/>
    <row r="106" s="394" customFormat="1" ht="19.5" customHeight="1"/>
    <row r="107" s="394" customFormat="1" ht="19.5" customHeight="1"/>
    <row r="108" s="394" customFormat="1" ht="19.5" customHeight="1"/>
    <row r="109" s="394" customFormat="1" ht="19.5" customHeight="1"/>
    <row r="110" s="394" customFormat="1" ht="19.5" customHeight="1"/>
    <row r="111" s="394" customFormat="1" ht="19.5" customHeight="1"/>
    <row r="112" s="394" customFormat="1" ht="19.5" customHeight="1"/>
    <row r="113" s="394" customFormat="1" ht="19.5" customHeight="1"/>
    <row r="114" s="394" customFormat="1" ht="19.5" customHeight="1"/>
    <row r="115" s="394" customFormat="1" ht="19.5" customHeight="1"/>
    <row r="116" s="394" customFormat="1" ht="19.5" customHeight="1"/>
    <row r="117" s="394" customFormat="1" ht="19.5" customHeight="1"/>
    <row r="118" s="394" customFormat="1" ht="19.5" customHeight="1"/>
    <row r="119" s="394" customFormat="1" ht="19.5" customHeight="1"/>
    <row r="120" s="394" customFormat="1" ht="19.5" customHeight="1"/>
    <row r="121" s="394" customFormat="1" ht="19.5" customHeight="1"/>
    <row r="122" s="394" customFormat="1" ht="19.5" customHeight="1"/>
    <row r="123" s="394" customFormat="1" ht="19.5" customHeight="1"/>
    <row r="124" s="394" customFormat="1" ht="19.5" customHeight="1"/>
    <row r="125" s="394" customFormat="1" ht="19.5" customHeight="1"/>
    <row r="126" s="394" customFormat="1" ht="19.5" customHeight="1"/>
    <row r="127" s="394" customFormat="1" ht="19.5" customHeight="1"/>
    <row r="128" s="394" customFormat="1" ht="19.5" customHeight="1"/>
    <row r="129" s="394" customFormat="1" ht="19.5" customHeight="1"/>
    <row r="130" s="394" customFormat="1" ht="19.5" customHeight="1"/>
    <row r="131" s="394" customFormat="1" ht="19.5" customHeight="1"/>
    <row r="132" s="394" customFormat="1" ht="19.5" customHeight="1"/>
    <row r="133" s="394" customFormat="1" ht="19.5" customHeight="1"/>
    <row r="134" s="394" customFormat="1" ht="19.5" customHeight="1"/>
  </sheetData>
  <sheetProtection password="CD45" sheet="1" selectLockedCells="1"/>
  <mergeCells count="19">
    <mergeCell ref="F23:J23"/>
    <mergeCell ref="F25:J25"/>
    <mergeCell ref="B35:F35"/>
    <mergeCell ref="G35:J35"/>
    <mergeCell ref="A10:K10"/>
    <mergeCell ref="G5:I5"/>
    <mergeCell ref="C23:D23"/>
    <mergeCell ref="A12:K12"/>
    <mergeCell ref="F21:J21"/>
    <mergeCell ref="H2:I2"/>
    <mergeCell ref="H3:I3"/>
    <mergeCell ref="H4:I4"/>
    <mergeCell ref="A6:K6"/>
    <mergeCell ref="A9:K9"/>
    <mergeCell ref="B26:J26"/>
    <mergeCell ref="C19:D19"/>
    <mergeCell ref="C21:D21"/>
    <mergeCell ref="C25:D25"/>
    <mergeCell ref="F19:J19"/>
  </mergeCells>
  <printOptions horizontalCentered="1" verticalCentered="1"/>
  <pageMargins left="0.2362204724409449" right="0.2362204724409449" top="0" bottom="0" header="0.31496062992125984" footer="0.31496062992125984"/>
  <pageSetup fitToHeight="1" fitToWidth="1"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E59"/>
  <sheetViews>
    <sheetView showGridLines="0" workbookViewId="0" topLeftCell="A1">
      <selection activeCell="C12" sqref="C12"/>
    </sheetView>
  </sheetViews>
  <sheetFormatPr defaultColWidth="10.875" defaultRowHeight="19.5" customHeight="1"/>
  <cols>
    <col min="1" max="1" width="1.875" style="87" customWidth="1"/>
    <col min="2" max="2" width="3.00390625" style="87" customWidth="1"/>
    <col min="3" max="3" width="34.625" style="87" customWidth="1"/>
    <col min="4" max="4" width="4.00390625" style="87" customWidth="1"/>
    <col min="5" max="5" width="4.875" style="87" customWidth="1"/>
    <col min="6" max="7" width="20.875" style="87" customWidth="1"/>
    <col min="8" max="10" width="10.75390625" style="87" customWidth="1"/>
    <col min="11" max="11" width="1.875" style="87" customWidth="1"/>
    <col min="12" max="13" width="10.875" style="394" customWidth="1"/>
    <col min="14" max="14" width="12.125" style="394" customWidth="1"/>
    <col min="15" max="15" width="14.875" style="394" customWidth="1"/>
    <col min="16" max="16" width="17.875" style="394" customWidth="1"/>
    <col min="17" max="18" width="14.875" style="394" customWidth="1"/>
    <col min="19" max="19" width="12.125" style="394" customWidth="1"/>
    <col min="20" max="31" width="10.875" style="394" customWidth="1"/>
    <col min="32" max="16384" width="10.875" style="87" customWidth="1"/>
  </cols>
  <sheetData>
    <row r="1" spans="1:17" ht="27.75" customHeight="1">
      <c r="A1" s="693" t="s">
        <v>855</v>
      </c>
      <c r="B1" s="693"/>
      <c r="C1" s="693"/>
      <c r="D1" s="693"/>
      <c r="E1" s="693"/>
      <c r="F1" s="693"/>
      <c r="G1" s="693"/>
      <c r="H1" s="694"/>
      <c r="I1" s="694"/>
      <c r="J1" s="694"/>
      <c r="K1" s="694"/>
      <c r="L1" s="395"/>
      <c r="M1" s="436"/>
      <c r="N1" s="396"/>
      <c r="P1" s="397"/>
      <c r="Q1" s="397"/>
    </row>
    <row r="2" spans="1:17" ht="6" customHeight="1">
      <c r="A2" s="691"/>
      <c r="B2" s="691"/>
      <c r="C2" s="691"/>
      <c r="D2" s="691"/>
      <c r="E2" s="691"/>
      <c r="F2" s="691"/>
      <c r="G2" s="691"/>
      <c r="H2" s="691"/>
      <c r="I2" s="691"/>
      <c r="J2" s="691"/>
      <c r="K2" s="691"/>
      <c r="L2" s="395"/>
      <c r="M2" s="436"/>
      <c r="N2" s="396"/>
      <c r="P2" s="397"/>
      <c r="Q2" s="397"/>
    </row>
    <row r="3" spans="1:17" ht="15">
      <c r="A3" s="696" t="s">
        <v>859</v>
      </c>
      <c r="B3" s="696"/>
      <c r="C3" s="696"/>
      <c r="D3" s="696"/>
      <c r="E3" s="696"/>
      <c r="F3" s="697"/>
      <c r="G3" s="697"/>
      <c r="H3" s="697"/>
      <c r="I3" s="697"/>
      <c r="J3" s="697"/>
      <c r="K3" s="697"/>
      <c r="L3" s="396"/>
      <c r="M3" s="396"/>
      <c r="N3" s="396"/>
      <c r="P3" s="397"/>
      <c r="Q3" s="397"/>
    </row>
    <row r="4" spans="1:31" s="91" customFormat="1" ht="6" customHeight="1">
      <c r="A4" s="232"/>
      <c r="B4" s="512"/>
      <c r="C4" s="512"/>
      <c r="D4" s="512"/>
      <c r="E4" s="512"/>
      <c r="F4" s="512"/>
      <c r="G4" s="512"/>
      <c r="H4" s="90"/>
      <c r="I4" s="90"/>
      <c r="J4" s="512"/>
      <c r="K4" s="512"/>
      <c r="L4" s="396"/>
      <c r="M4" s="396"/>
      <c r="N4" s="396"/>
      <c r="O4" s="394"/>
      <c r="P4" s="397"/>
      <c r="Q4" s="397"/>
      <c r="R4" s="394"/>
      <c r="S4" s="394"/>
      <c r="T4" s="394"/>
      <c r="U4" s="394"/>
      <c r="V4" s="394"/>
      <c r="W4" s="394"/>
      <c r="X4" s="394"/>
      <c r="Y4" s="394"/>
      <c r="Z4" s="394"/>
      <c r="AA4" s="394"/>
      <c r="AB4" s="394"/>
      <c r="AC4" s="394"/>
      <c r="AD4" s="394"/>
      <c r="AE4" s="394"/>
    </row>
    <row r="5" spans="1:31" s="91" customFormat="1" ht="22.5" customHeight="1">
      <c r="A5" s="232"/>
      <c r="B5" s="512"/>
      <c r="C5" s="692" t="s">
        <v>457</v>
      </c>
      <c r="D5" s="692"/>
      <c r="E5" s="35"/>
      <c r="F5" s="698">
        <f>IF(Accueil!F19="","",Accueil!F19)</f>
      </c>
      <c r="G5" s="698"/>
      <c r="H5" s="699"/>
      <c r="I5" s="700"/>
      <c r="J5" s="510"/>
      <c r="K5" s="512"/>
      <c r="L5" s="396"/>
      <c r="M5" s="396"/>
      <c r="N5" s="396"/>
      <c r="O5" s="394"/>
      <c r="P5" s="397"/>
      <c r="Q5" s="397"/>
      <c r="R5" s="394"/>
      <c r="S5" s="394"/>
      <c r="T5" s="394"/>
      <c r="U5" s="394"/>
      <c r="V5" s="394"/>
      <c r="W5" s="394"/>
      <c r="X5" s="394"/>
      <c r="Y5" s="394"/>
      <c r="Z5" s="394"/>
      <c r="AA5" s="394"/>
      <c r="AB5" s="394"/>
      <c r="AC5" s="394"/>
      <c r="AD5" s="394"/>
      <c r="AE5" s="394"/>
    </row>
    <row r="6" spans="1:31" s="91" customFormat="1" ht="7.5" customHeight="1">
      <c r="A6" s="232"/>
      <c r="B6" s="512"/>
      <c r="C6" s="35"/>
      <c r="D6" s="35"/>
      <c r="E6" s="35"/>
      <c r="F6" s="490"/>
      <c r="G6" s="490"/>
      <c r="H6" s="490"/>
      <c r="I6" s="491"/>
      <c r="J6" s="490"/>
      <c r="K6" s="512"/>
      <c r="L6" s="396"/>
      <c r="M6" s="396"/>
      <c r="N6" s="396"/>
      <c r="O6" s="394"/>
      <c r="P6" s="397"/>
      <c r="Q6" s="397"/>
      <c r="R6" s="394"/>
      <c r="S6" s="394"/>
      <c r="T6" s="394"/>
      <c r="U6" s="394"/>
      <c r="V6" s="394"/>
      <c r="W6" s="394"/>
      <c r="X6" s="394"/>
      <c r="Y6" s="394"/>
      <c r="Z6" s="394"/>
      <c r="AA6" s="394"/>
      <c r="AB6" s="394"/>
      <c r="AC6" s="394"/>
      <c r="AD6" s="394"/>
      <c r="AE6" s="394"/>
    </row>
    <row r="7" spans="1:31" s="91" customFormat="1" ht="22.5" customHeight="1">
      <c r="A7" s="232"/>
      <c r="B7" s="512"/>
      <c r="C7" s="692" t="s">
        <v>458</v>
      </c>
      <c r="D7" s="692"/>
      <c r="E7" s="35"/>
      <c r="F7" s="698">
        <f>IF(Accueil!F21="","",Accueil!F21)</f>
      </c>
      <c r="G7" s="698"/>
      <c r="H7" s="699"/>
      <c r="I7" s="700"/>
      <c r="J7" s="510"/>
      <c r="K7" s="512"/>
      <c r="L7" s="396"/>
      <c r="M7" s="396"/>
      <c r="N7" s="396"/>
      <c r="O7" s="394"/>
      <c r="P7" s="397"/>
      <c r="Q7" s="397"/>
      <c r="R7" s="394"/>
      <c r="S7" s="394"/>
      <c r="T7" s="394"/>
      <c r="U7" s="394"/>
      <c r="V7" s="394"/>
      <c r="W7" s="394"/>
      <c r="X7" s="394"/>
      <c r="Y7" s="394"/>
      <c r="Z7" s="394"/>
      <c r="AA7" s="394"/>
      <c r="AB7" s="394"/>
      <c r="AC7" s="394"/>
      <c r="AD7" s="394"/>
      <c r="AE7" s="394"/>
    </row>
    <row r="8" spans="1:31" s="91" customFormat="1" ht="17.25" customHeight="1">
      <c r="A8" s="232"/>
      <c r="B8" s="512"/>
      <c r="C8" s="248"/>
      <c r="D8" s="248"/>
      <c r="E8" s="248"/>
      <c r="F8" s="22"/>
      <c r="G8" s="22"/>
      <c r="H8" s="22"/>
      <c r="I8" s="22"/>
      <c r="J8" s="22"/>
      <c r="K8" s="512"/>
      <c r="L8" s="396"/>
      <c r="M8" s="396"/>
      <c r="N8" s="396"/>
      <c r="O8" s="394"/>
      <c r="P8" s="397"/>
      <c r="Q8" s="397"/>
      <c r="R8" s="394"/>
      <c r="S8" s="394"/>
      <c r="T8" s="394"/>
      <c r="U8" s="394"/>
      <c r="V8" s="394"/>
      <c r="W8" s="394"/>
      <c r="X8" s="394"/>
      <c r="Y8" s="394"/>
      <c r="Z8" s="394"/>
      <c r="AA8" s="394"/>
      <c r="AB8" s="394"/>
      <c r="AC8" s="394"/>
      <c r="AD8" s="394"/>
      <c r="AE8" s="394"/>
    </row>
    <row r="9" spans="1:31" s="91" customFormat="1" ht="22.5" customHeight="1">
      <c r="A9" s="232"/>
      <c r="B9" s="701" t="s">
        <v>858</v>
      </c>
      <c r="C9" s="701"/>
      <c r="D9" s="701"/>
      <c r="E9" s="701"/>
      <c r="F9" s="701"/>
      <c r="G9" s="701"/>
      <c r="H9" s="701"/>
      <c r="I9" s="701"/>
      <c r="J9" s="701"/>
      <c r="K9" s="512"/>
      <c r="L9" s="396"/>
      <c r="M9" s="396"/>
      <c r="N9" s="396"/>
      <c r="O9" s="394"/>
      <c r="P9" s="397"/>
      <c r="Q9" s="397"/>
      <c r="R9" s="394"/>
      <c r="S9" s="394"/>
      <c r="T9" s="394"/>
      <c r="U9" s="394"/>
      <c r="V9" s="394"/>
      <c r="W9" s="394"/>
      <c r="X9" s="394"/>
      <c r="Y9" s="394"/>
      <c r="Z9" s="394"/>
      <c r="AA9" s="394"/>
      <c r="AB9" s="394"/>
      <c r="AC9" s="394"/>
      <c r="AD9" s="394"/>
      <c r="AE9" s="394"/>
    </row>
    <row r="10" spans="1:31" s="95" customFormat="1" ht="33.75" customHeight="1">
      <c r="A10" s="77"/>
      <c r="B10" s="92" t="s">
        <v>503</v>
      </c>
      <c r="C10" s="93" t="s">
        <v>504</v>
      </c>
      <c r="D10" s="93" t="s">
        <v>505</v>
      </c>
      <c r="E10" s="93" t="s">
        <v>795</v>
      </c>
      <c r="F10" s="93" t="s">
        <v>793</v>
      </c>
      <c r="G10" s="93" t="s">
        <v>794</v>
      </c>
      <c r="H10" s="93" t="s">
        <v>506</v>
      </c>
      <c r="I10" s="230" t="s">
        <v>507</v>
      </c>
      <c r="J10" s="94" t="s">
        <v>724</v>
      </c>
      <c r="K10" s="77"/>
      <c r="L10" s="398"/>
      <c r="M10" s="399"/>
      <c r="N10" s="399"/>
      <c r="O10" s="399"/>
      <c r="P10" s="397"/>
      <c r="Q10" s="397"/>
      <c r="R10" s="399"/>
      <c r="S10" s="399"/>
      <c r="T10" s="399"/>
      <c r="U10" s="399"/>
      <c r="V10" s="399"/>
      <c r="W10" s="399"/>
      <c r="X10" s="399"/>
      <c r="Y10" s="399"/>
      <c r="Z10" s="399"/>
      <c r="AA10" s="399"/>
      <c r="AB10" s="399"/>
      <c r="AC10" s="399"/>
      <c r="AD10" s="399"/>
      <c r="AE10" s="399"/>
    </row>
    <row r="11" spans="1:31" s="88" customFormat="1" ht="19.5" customHeight="1">
      <c r="A11" s="77"/>
      <c r="B11" s="702" t="s">
        <v>509</v>
      </c>
      <c r="C11" s="703"/>
      <c r="D11" s="703"/>
      <c r="E11" s="703"/>
      <c r="F11" s="703"/>
      <c r="G11" s="703"/>
      <c r="H11" s="703"/>
      <c r="I11" s="703"/>
      <c r="J11" s="704"/>
      <c r="K11" s="57"/>
      <c r="L11" s="400"/>
      <c r="M11" s="397"/>
      <c r="N11" s="397"/>
      <c r="O11" s="397"/>
      <c r="P11" s="397"/>
      <c r="Q11" s="397"/>
      <c r="R11" s="397"/>
      <c r="S11" s="397"/>
      <c r="T11" s="397"/>
      <c r="U11" s="397"/>
      <c r="V11" s="397"/>
      <c r="W11" s="397"/>
      <c r="X11" s="397"/>
      <c r="Y11" s="397"/>
      <c r="Z11" s="397"/>
      <c r="AA11" s="397"/>
      <c r="AB11" s="397"/>
      <c r="AC11" s="397"/>
      <c r="AD11" s="397"/>
      <c r="AE11" s="397"/>
    </row>
    <row r="12" spans="1:17" ht="21" customHeight="1">
      <c r="A12" s="77"/>
      <c r="B12" s="96">
        <v>1</v>
      </c>
      <c r="C12" s="97"/>
      <c r="D12" s="97"/>
      <c r="E12" s="97"/>
      <c r="F12" s="97"/>
      <c r="G12" s="97"/>
      <c r="H12" s="97"/>
      <c r="I12" s="231"/>
      <c r="J12" s="98"/>
      <c r="K12" s="57"/>
      <c r="L12" s="396"/>
      <c r="P12" s="397"/>
      <c r="Q12" s="397"/>
    </row>
    <row r="13" spans="1:17" ht="21" customHeight="1">
      <c r="A13" s="77"/>
      <c r="B13" s="99">
        <v>2</v>
      </c>
      <c r="C13" s="97"/>
      <c r="D13" s="97"/>
      <c r="E13" s="97"/>
      <c r="F13" s="97"/>
      <c r="G13" s="97"/>
      <c r="H13" s="97"/>
      <c r="I13" s="231"/>
      <c r="J13" s="98"/>
      <c r="K13" s="57"/>
      <c r="L13" s="396"/>
      <c r="P13" s="397"/>
      <c r="Q13" s="397"/>
    </row>
    <row r="14" spans="1:17" ht="21" customHeight="1">
      <c r="A14" s="77"/>
      <c r="B14" s="96">
        <v>3</v>
      </c>
      <c r="C14" s="97"/>
      <c r="D14" s="97"/>
      <c r="E14" s="97"/>
      <c r="F14" s="97"/>
      <c r="G14" s="97"/>
      <c r="H14" s="97"/>
      <c r="I14" s="231"/>
      <c r="J14" s="98"/>
      <c r="K14" s="57"/>
      <c r="L14" s="396"/>
      <c r="P14" s="397"/>
      <c r="Q14" s="397"/>
    </row>
    <row r="15" spans="1:18" ht="21" customHeight="1">
      <c r="A15" s="77"/>
      <c r="B15" s="99">
        <v>4</v>
      </c>
      <c r="C15" s="97"/>
      <c r="D15" s="97"/>
      <c r="E15" s="97"/>
      <c r="F15" s="97"/>
      <c r="G15" s="97"/>
      <c r="H15" s="97"/>
      <c r="I15" s="231"/>
      <c r="J15" s="98"/>
      <c r="K15" s="57"/>
      <c r="L15" s="396"/>
      <c r="P15" s="416"/>
      <c r="Q15" s="416"/>
      <c r="R15" s="416"/>
    </row>
    <row r="16" spans="1:18" ht="21" customHeight="1">
      <c r="A16" s="77"/>
      <c r="B16" s="96">
        <v>5</v>
      </c>
      <c r="C16" s="97"/>
      <c r="D16" s="97"/>
      <c r="E16" s="97"/>
      <c r="F16" s="97"/>
      <c r="G16" s="97"/>
      <c r="H16" s="97"/>
      <c r="I16" s="231"/>
      <c r="J16" s="98"/>
      <c r="K16" s="57"/>
      <c r="L16" s="396"/>
      <c r="P16" s="416"/>
      <c r="Q16" s="416"/>
      <c r="R16" s="416"/>
    </row>
    <row r="17" spans="1:18" ht="21" customHeight="1">
      <c r="A17" s="77"/>
      <c r="B17" s="99">
        <v>6</v>
      </c>
      <c r="C17" s="97"/>
      <c r="D17" s="97"/>
      <c r="E17" s="97"/>
      <c r="F17" s="97"/>
      <c r="G17" s="97"/>
      <c r="H17" s="97"/>
      <c r="I17" s="231"/>
      <c r="J17" s="98"/>
      <c r="K17" s="57"/>
      <c r="L17" s="396"/>
      <c r="P17" s="416"/>
      <c r="Q17" s="416"/>
      <c r="R17" s="416"/>
    </row>
    <row r="18" spans="1:18" ht="21" customHeight="1">
      <c r="A18" s="77"/>
      <c r="B18" s="96">
        <v>7</v>
      </c>
      <c r="C18" s="97"/>
      <c r="D18" s="97"/>
      <c r="E18" s="97"/>
      <c r="F18" s="97"/>
      <c r="G18" s="97"/>
      <c r="H18" s="97"/>
      <c r="I18" s="231"/>
      <c r="J18" s="98"/>
      <c r="K18" s="57"/>
      <c r="L18" s="396"/>
      <c r="P18" s="416"/>
      <c r="Q18" s="416"/>
      <c r="R18" s="416"/>
    </row>
    <row r="19" spans="1:18" ht="21" customHeight="1">
      <c r="A19" s="77"/>
      <c r="B19" s="99">
        <v>8</v>
      </c>
      <c r="C19" s="97"/>
      <c r="D19" s="97"/>
      <c r="E19" s="97"/>
      <c r="F19" s="97"/>
      <c r="G19" s="97"/>
      <c r="H19" s="97"/>
      <c r="I19" s="231"/>
      <c r="J19" s="98"/>
      <c r="K19" s="57"/>
      <c r="L19" s="396"/>
      <c r="P19" s="416"/>
      <c r="Q19" s="416"/>
      <c r="R19" s="416"/>
    </row>
    <row r="20" spans="1:18" ht="21" customHeight="1">
      <c r="A20" s="77"/>
      <c r="B20" s="96">
        <v>9</v>
      </c>
      <c r="C20" s="97"/>
      <c r="D20" s="97"/>
      <c r="E20" s="97"/>
      <c r="F20" s="97"/>
      <c r="G20" s="97"/>
      <c r="H20" s="97"/>
      <c r="I20" s="231"/>
      <c r="J20" s="98"/>
      <c r="K20" s="57"/>
      <c r="L20" s="396"/>
      <c r="P20" s="416"/>
      <c r="Q20" s="416"/>
      <c r="R20" s="416"/>
    </row>
    <row r="21" spans="1:18" ht="21" customHeight="1">
      <c r="A21" s="77"/>
      <c r="B21" s="96">
        <v>10</v>
      </c>
      <c r="C21" s="97"/>
      <c r="D21" s="97"/>
      <c r="E21" s="97"/>
      <c r="F21" s="97"/>
      <c r="G21" s="97"/>
      <c r="H21" s="97"/>
      <c r="I21" s="231"/>
      <c r="J21" s="98"/>
      <c r="K21" s="57"/>
      <c r="L21" s="396"/>
      <c r="P21" s="416"/>
      <c r="Q21" s="416"/>
      <c r="R21" s="416"/>
    </row>
    <row r="22" spans="1:18" ht="21" customHeight="1">
      <c r="A22" s="77"/>
      <c r="B22" s="96">
        <v>11</v>
      </c>
      <c r="C22" s="97"/>
      <c r="D22" s="97"/>
      <c r="E22" s="97"/>
      <c r="F22" s="97"/>
      <c r="G22" s="97"/>
      <c r="H22" s="97"/>
      <c r="I22" s="231"/>
      <c r="J22" s="98"/>
      <c r="K22" s="57"/>
      <c r="L22" s="396"/>
      <c r="P22" s="416"/>
      <c r="Q22" s="416"/>
      <c r="R22" s="416"/>
    </row>
    <row r="23" spans="1:18" ht="21" customHeight="1">
      <c r="A23" s="77"/>
      <c r="B23" s="96">
        <v>12</v>
      </c>
      <c r="C23" s="97"/>
      <c r="D23" s="97"/>
      <c r="E23" s="97"/>
      <c r="F23" s="97"/>
      <c r="G23" s="97"/>
      <c r="H23" s="97"/>
      <c r="I23" s="231"/>
      <c r="J23" s="98"/>
      <c r="K23" s="57"/>
      <c r="L23" s="396"/>
      <c r="P23" s="416"/>
      <c r="Q23" s="416"/>
      <c r="R23" s="416"/>
    </row>
    <row r="24" spans="1:18" ht="21" customHeight="1">
      <c r="A24" s="77"/>
      <c r="B24" s="96">
        <v>13</v>
      </c>
      <c r="C24" s="97"/>
      <c r="D24" s="97"/>
      <c r="E24" s="97"/>
      <c r="F24" s="97"/>
      <c r="G24" s="97"/>
      <c r="H24" s="97"/>
      <c r="I24" s="231"/>
      <c r="J24" s="98"/>
      <c r="K24" s="57"/>
      <c r="L24" s="396"/>
      <c r="P24" s="416"/>
      <c r="Q24" s="416"/>
      <c r="R24" s="416"/>
    </row>
    <row r="25" spans="1:18" ht="21" customHeight="1">
      <c r="A25" s="77"/>
      <c r="B25" s="96">
        <v>14</v>
      </c>
      <c r="C25" s="97"/>
      <c r="D25" s="97"/>
      <c r="E25" s="97"/>
      <c r="F25" s="97"/>
      <c r="G25" s="97"/>
      <c r="H25" s="97"/>
      <c r="I25" s="231"/>
      <c r="J25" s="98"/>
      <c r="K25" s="57"/>
      <c r="L25" s="396"/>
      <c r="P25" s="416"/>
      <c r="Q25" s="416"/>
      <c r="R25" s="416"/>
    </row>
    <row r="26" spans="1:18" ht="21" customHeight="1">
      <c r="A26" s="77"/>
      <c r="B26" s="96">
        <v>15</v>
      </c>
      <c r="C26" s="97"/>
      <c r="D26" s="97"/>
      <c r="E26" s="97"/>
      <c r="F26" s="97"/>
      <c r="G26" s="97"/>
      <c r="H26" s="97"/>
      <c r="I26" s="231"/>
      <c r="J26" s="98"/>
      <c r="K26" s="57"/>
      <c r="L26" s="396"/>
      <c r="P26" s="416"/>
      <c r="Q26" s="416"/>
      <c r="R26" s="416"/>
    </row>
    <row r="27" spans="1:18" ht="21" customHeight="1">
      <c r="A27" s="77"/>
      <c r="B27" s="96">
        <v>16</v>
      </c>
      <c r="C27" s="97"/>
      <c r="D27" s="97"/>
      <c r="E27" s="97"/>
      <c r="F27" s="97"/>
      <c r="G27" s="97"/>
      <c r="H27" s="97"/>
      <c r="I27" s="231"/>
      <c r="J27" s="98"/>
      <c r="K27" s="57"/>
      <c r="L27" s="396"/>
      <c r="P27" s="416"/>
      <c r="Q27" s="416"/>
      <c r="R27" s="416"/>
    </row>
    <row r="28" spans="1:18" ht="21" customHeight="1">
      <c r="A28" s="77"/>
      <c r="B28" s="96">
        <v>17</v>
      </c>
      <c r="C28" s="97"/>
      <c r="D28" s="97"/>
      <c r="E28" s="97"/>
      <c r="F28" s="97"/>
      <c r="G28" s="97"/>
      <c r="H28" s="97"/>
      <c r="I28" s="231"/>
      <c r="J28" s="98"/>
      <c r="K28" s="57"/>
      <c r="L28" s="396"/>
      <c r="P28" s="416"/>
      <c r="Q28" s="416"/>
      <c r="R28" s="416"/>
    </row>
    <row r="29" spans="1:18" ht="21" customHeight="1">
      <c r="A29" s="77"/>
      <c r="B29" s="96">
        <v>18</v>
      </c>
      <c r="C29" s="97"/>
      <c r="D29" s="97"/>
      <c r="E29" s="97"/>
      <c r="F29" s="97"/>
      <c r="G29" s="97"/>
      <c r="H29" s="97"/>
      <c r="I29" s="231"/>
      <c r="J29" s="98"/>
      <c r="K29" s="57"/>
      <c r="L29" s="396"/>
      <c r="P29" s="416"/>
      <c r="Q29" s="416"/>
      <c r="R29" s="416"/>
    </row>
    <row r="30" spans="1:18" ht="21" customHeight="1">
      <c r="A30" s="77"/>
      <c r="B30" s="96">
        <v>19</v>
      </c>
      <c r="C30" s="97"/>
      <c r="D30" s="97"/>
      <c r="E30" s="97"/>
      <c r="F30" s="97"/>
      <c r="G30" s="97"/>
      <c r="H30" s="97"/>
      <c r="I30" s="231"/>
      <c r="J30" s="98"/>
      <c r="K30" s="57"/>
      <c r="L30" s="396"/>
      <c r="P30" s="416"/>
      <c r="Q30" s="416"/>
      <c r="R30" s="416"/>
    </row>
    <row r="31" spans="1:18" ht="21" customHeight="1">
      <c r="A31" s="77"/>
      <c r="B31" s="96">
        <v>20</v>
      </c>
      <c r="C31" s="97"/>
      <c r="D31" s="97"/>
      <c r="E31" s="97"/>
      <c r="F31" s="97"/>
      <c r="G31" s="97"/>
      <c r="H31" s="97"/>
      <c r="I31" s="231"/>
      <c r="J31" s="98"/>
      <c r="K31" s="57"/>
      <c r="L31" s="396"/>
      <c r="P31" s="416"/>
      <c r="Q31" s="416"/>
      <c r="R31" s="416"/>
    </row>
    <row r="32" spans="1:18" ht="21" customHeight="1">
      <c r="A32" s="77"/>
      <c r="B32" s="96">
        <v>21</v>
      </c>
      <c r="C32" s="97"/>
      <c r="D32" s="97"/>
      <c r="E32" s="97"/>
      <c r="F32" s="97"/>
      <c r="G32" s="97"/>
      <c r="H32" s="97"/>
      <c r="I32" s="231"/>
      <c r="J32" s="98"/>
      <c r="K32" s="57"/>
      <c r="L32" s="396"/>
      <c r="P32" s="416"/>
      <c r="Q32" s="416"/>
      <c r="R32" s="416"/>
    </row>
    <row r="33" spans="1:18" ht="21" customHeight="1">
      <c r="A33" s="77"/>
      <c r="B33" s="96">
        <v>22</v>
      </c>
      <c r="C33" s="97"/>
      <c r="D33" s="97"/>
      <c r="E33" s="97"/>
      <c r="F33" s="97"/>
      <c r="G33" s="97"/>
      <c r="H33" s="97"/>
      <c r="I33" s="231"/>
      <c r="J33" s="98"/>
      <c r="K33" s="57"/>
      <c r="L33" s="396"/>
      <c r="P33" s="416"/>
      <c r="Q33" s="416"/>
      <c r="R33" s="416"/>
    </row>
    <row r="34" spans="1:18" ht="21" customHeight="1">
      <c r="A34" s="77"/>
      <c r="B34" s="96">
        <v>23</v>
      </c>
      <c r="C34" s="97"/>
      <c r="D34" s="97"/>
      <c r="E34" s="97"/>
      <c r="F34" s="97"/>
      <c r="G34" s="97"/>
      <c r="H34" s="97"/>
      <c r="I34" s="231"/>
      <c r="J34" s="98"/>
      <c r="K34" s="57"/>
      <c r="L34" s="396"/>
      <c r="P34" s="416"/>
      <c r="Q34" s="416"/>
      <c r="R34" s="416"/>
    </row>
    <row r="35" spans="1:18" ht="21" customHeight="1">
      <c r="A35" s="77"/>
      <c r="B35" s="96">
        <v>24</v>
      </c>
      <c r="C35" s="97"/>
      <c r="D35" s="97"/>
      <c r="E35" s="97"/>
      <c r="F35" s="97"/>
      <c r="G35" s="97"/>
      <c r="H35" s="97"/>
      <c r="I35" s="231"/>
      <c r="J35" s="98"/>
      <c r="K35" s="57"/>
      <c r="L35" s="396"/>
      <c r="P35" s="416"/>
      <c r="Q35" s="416"/>
      <c r="R35" s="416"/>
    </row>
    <row r="36" spans="1:18" ht="21" customHeight="1">
      <c r="A36" s="77"/>
      <c r="B36" s="96">
        <v>25</v>
      </c>
      <c r="C36" s="97"/>
      <c r="D36" s="97"/>
      <c r="E36" s="97"/>
      <c r="F36" s="97"/>
      <c r="G36" s="97"/>
      <c r="H36" s="97"/>
      <c r="I36" s="231"/>
      <c r="J36" s="98"/>
      <c r="K36" s="57"/>
      <c r="L36" s="396"/>
      <c r="P36" s="416"/>
      <c r="Q36" s="416"/>
      <c r="R36" s="416"/>
    </row>
    <row r="37" spans="1:31" s="88" customFormat="1" ht="19.5" customHeight="1">
      <c r="A37" s="77"/>
      <c r="B37" s="695" t="s">
        <v>513</v>
      </c>
      <c r="C37" s="695"/>
      <c r="D37" s="695"/>
      <c r="E37" s="695"/>
      <c r="F37" s="695"/>
      <c r="G37" s="695"/>
      <c r="H37" s="695"/>
      <c r="I37" s="695"/>
      <c r="J37" s="695"/>
      <c r="K37" s="57"/>
      <c r="L37" s="400"/>
      <c r="M37" s="397"/>
      <c r="N37" s="397"/>
      <c r="O37" s="397"/>
      <c r="P37" s="416"/>
      <c r="Q37" s="416"/>
      <c r="R37" s="416"/>
      <c r="S37" s="397"/>
      <c r="T37" s="397"/>
      <c r="U37" s="397"/>
      <c r="V37" s="397"/>
      <c r="W37" s="397"/>
      <c r="X37" s="397"/>
      <c r="Y37" s="397"/>
      <c r="Z37" s="397"/>
      <c r="AA37" s="397"/>
      <c r="AB37" s="397"/>
      <c r="AC37" s="397"/>
      <c r="AD37" s="397"/>
      <c r="AE37" s="397"/>
    </row>
    <row r="38" spans="1:18" ht="19.5" customHeight="1">
      <c r="A38" s="77"/>
      <c r="B38" s="373">
        <v>1</v>
      </c>
      <c r="C38" s="374"/>
      <c r="D38" s="374"/>
      <c r="E38" s="374"/>
      <c r="F38" s="374"/>
      <c r="G38" s="374"/>
      <c r="H38" s="374"/>
      <c r="I38" s="375"/>
      <c r="J38" s="376"/>
      <c r="K38" s="57"/>
      <c r="L38" s="396"/>
      <c r="P38" s="416"/>
      <c r="Q38" s="416"/>
      <c r="R38" s="416"/>
    </row>
    <row r="39" spans="1:18" ht="19.5" customHeight="1">
      <c r="A39" s="77"/>
      <c r="B39" s="377">
        <v>2</v>
      </c>
      <c r="C39" s="97"/>
      <c r="D39" s="97"/>
      <c r="E39" s="97"/>
      <c r="F39" s="97"/>
      <c r="G39" s="97"/>
      <c r="H39" s="97"/>
      <c r="I39" s="231"/>
      <c r="J39" s="378"/>
      <c r="K39" s="57"/>
      <c r="L39" s="396"/>
      <c r="P39" s="416"/>
      <c r="Q39" s="416"/>
      <c r="R39" s="416"/>
    </row>
    <row r="40" spans="1:18" ht="19.5" customHeight="1">
      <c r="A40" s="77"/>
      <c r="B40" s="379">
        <v>3</v>
      </c>
      <c r="C40" s="190"/>
      <c r="D40" s="97"/>
      <c r="E40" s="97"/>
      <c r="F40" s="190"/>
      <c r="G40" s="190"/>
      <c r="H40" s="190"/>
      <c r="I40" s="190"/>
      <c r="J40" s="378"/>
      <c r="K40" s="57"/>
      <c r="L40" s="396"/>
      <c r="P40" s="416"/>
      <c r="Q40" s="416"/>
      <c r="R40" s="416"/>
    </row>
    <row r="41" spans="1:18" ht="19.5" customHeight="1">
      <c r="A41" s="77"/>
      <c r="B41" s="379">
        <v>4</v>
      </c>
      <c r="C41" s="190"/>
      <c r="D41" s="97"/>
      <c r="E41" s="97"/>
      <c r="F41" s="190"/>
      <c r="G41" s="190"/>
      <c r="H41" s="190"/>
      <c r="I41" s="190"/>
      <c r="J41" s="378"/>
      <c r="K41" s="57"/>
      <c r="L41" s="396"/>
      <c r="P41" s="416"/>
      <c r="Q41" s="416"/>
      <c r="R41" s="416"/>
    </row>
    <row r="42" spans="1:18" ht="19.5" customHeight="1">
      <c r="A42" s="77"/>
      <c r="B42" s="380">
        <v>5</v>
      </c>
      <c r="C42" s="381"/>
      <c r="D42" s="401"/>
      <c r="E42" s="381"/>
      <c r="F42" s="381"/>
      <c r="G42" s="381"/>
      <c r="H42" s="381"/>
      <c r="I42" s="381"/>
      <c r="J42" s="633"/>
      <c r="K42" s="57"/>
      <c r="L42" s="396"/>
      <c r="P42" s="416"/>
      <c r="Q42" s="416"/>
      <c r="R42" s="416"/>
    </row>
    <row r="43" spans="1:18" ht="13.5" customHeight="1">
      <c r="A43" s="77"/>
      <c r="B43" s="100" t="s">
        <v>514</v>
      </c>
      <c r="C43" s="225"/>
      <c r="D43" s="225"/>
      <c r="E43" s="225"/>
      <c r="F43" s="225"/>
      <c r="G43" s="225"/>
      <c r="H43" s="101"/>
      <c r="I43" s="101"/>
      <c r="J43" s="101"/>
      <c r="K43" s="57"/>
      <c r="L43" s="396"/>
      <c r="P43" s="416"/>
      <c r="Q43" s="416"/>
      <c r="R43" s="416"/>
    </row>
    <row r="44" spans="1:18" s="394" customFormat="1" ht="19.5" customHeight="1">
      <c r="A44" s="56"/>
      <c r="B44" s="87"/>
      <c r="C44" s="87"/>
      <c r="D44" s="87"/>
      <c r="E44" s="87"/>
      <c r="F44" s="87"/>
      <c r="G44" s="87"/>
      <c r="H44" s="87"/>
      <c r="I44" s="87"/>
      <c r="J44" s="87"/>
      <c r="K44" s="77"/>
      <c r="P44" s="416"/>
      <c r="Q44" s="416"/>
      <c r="R44" s="416"/>
    </row>
    <row r="45" spans="1:15" s="394" customFormat="1" ht="10.5" customHeight="1">
      <c r="A45" s="156"/>
      <c r="B45" s="260"/>
      <c r="C45" s="260"/>
      <c r="D45" s="260"/>
      <c r="E45" s="260"/>
      <c r="F45" s="260"/>
      <c r="G45" s="260"/>
      <c r="H45" s="260"/>
      <c r="I45" s="260"/>
      <c r="J45" s="260"/>
      <c r="K45" s="57"/>
      <c r="L45" s="396"/>
      <c r="M45" s="396"/>
      <c r="N45" s="396"/>
      <c r="O45" s="396"/>
    </row>
    <row r="46" spans="1:15" s="394" customFormat="1" ht="24" customHeight="1">
      <c r="A46" s="233"/>
      <c r="B46" s="685" t="str">
        <f>configuration!B1&amp;" - "&amp;Accueil!$F$19&amp;" "&amp;"/"&amp;" "&amp;Accueil!$F$23</f>
        <v>2018 -  / </v>
      </c>
      <c r="C46" s="685"/>
      <c r="D46" s="685"/>
      <c r="E46" s="685"/>
      <c r="F46" s="685"/>
      <c r="G46" s="686" t="s">
        <v>863</v>
      </c>
      <c r="H46" s="686"/>
      <c r="I46" s="686"/>
      <c r="J46" s="686"/>
      <c r="K46" s="233"/>
      <c r="L46" s="445"/>
      <c r="M46" s="396"/>
      <c r="N46" s="396"/>
      <c r="O46" s="396"/>
    </row>
    <row r="47" spans="1:15" s="394" customFormat="1" ht="28.5" customHeight="1">
      <c r="A47" s="396"/>
      <c r="B47" s="402"/>
      <c r="C47" s="403"/>
      <c r="D47" s="403"/>
      <c r="E47" s="403"/>
      <c r="F47" s="403"/>
      <c r="G47" s="403"/>
      <c r="H47" s="403"/>
      <c r="I47" s="403"/>
      <c r="J47" s="404"/>
      <c r="K47" s="389"/>
      <c r="L47" s="396"/>
      <c r="M47" s="396"/>
      <c r="N47" s="396"/>
      <c r="O47" s="396"/>
    </row>
    <row r="48" spans="1:11" s="394" customFormat="1" ht="28.5" customHeight="1">
      <c r="A48" s="396"/>
      <c r="B48" s="405"/>
      <c r="C48" s="406"/>
      <c r="D48" s="406"/>
      <c r="E48" s="406"/>
      <c r="F48" s="406"/>
      <c r="G48" s="407"/>
      <c r="H48" s="407"/>
      <c r="I48" s="407"/>
      <c r="J48" s="404"/>
      <c r="K48" s="389"/>
    </row>
    <row r="49" spans="1:11" s="394" customFormat="1" ht="28.5" customHeight="1">
      <c r="A49" s="396"/>
      <c r="B49" s="408"/>
      <c r="C49" s="408"/>
      <c r="D49" s="408"/>
      <c r="E49" s="408"/>
      <c r="F49" s="408"/>
      <c r="G49" s="409"/>
      <c r="H49" s="409"/>
      <c r="I49" s="409"/>
      <c r="J49" s="404"/>
      <c r="K49" s="389"/>
    </row>
    <row r="50" spans="1:11" s="394" customFormat="1" ht="28.5" customHeight="1">
      <c r="A50" s="396"/>
      <c r="B50" s="408"/>
      <c r="C50" s="408"/>
      <c r="D50" s="408"/>
      <c r="E50" s="408"/>
      <c r="F50" s="408"/>
      <c r="G50" s="409"/>
      <c r="H50" s="409"/>
      <c r="I50" s="409"/>
      <c r="J50" s="404"/>
      <c r="K50" s="389"/>
    </row>
    <row r="51" spans="1:11" s="394" customFormat="1" ht="28.5" customHeight="1">
      <c r="A51" s="396"/>
      <c r="B51" s="408"/>
      <c r="C51" s="408"/>
      <c r="D51" s="408"/>
      <c r="E51" s="408"/>
      <c r="F51" s="408"/>
      <c r="G51" s="409"/>
      <c r="H51" s="409"/>
      <c r="I51" s="409"/>
      <c r="J51" s="404"/>
      <c r="K51" s="389"/>
    </row>
    <row r="52" spans="1:11" s="394" customFormat="1" ht="28.5" customHeight="1">
      <c r="A52" s="396"/>
      <c r="B52" s="408"/>
      <c r="C52" s="408"/>
      <c r="D52" s="408"/>
      <c r="E52" s="408"/>
      <c r="F52" s="408"/>
      <c r="G52" s="409"/>
      <c r="H52" s="409"/>
      <c r="I52" s="409"/>
      <c r="J52" s="404"/>
      <c r="K52" s="389"/>
    </row>
    <row r="53" spans="1:11" s="394" customFormat="1" ht="28.5" customHeight="1">
      <c r="A53" s="396"/>
      <c r="B53" s="408"/>
      <c r="C53" s="410"/>
      <c r="D53" s="410"/>
      <c r="E53" s="410"/>
      <c r="F53" s="408"/>
      <c r="G53" s="409"/>
      <c r="H53" s="411"/>
      <c r="I53" s="411"/>
      <c r="J53" s="412"/>
      <c r="K53" s="389"/>
    </row>
    <row r="54" spans="1:11" s="394" customFormat="1" ht="28.5" customHeight="1">
      <c r="A54" s="396"/>
      <c r="B54" s="408"/>
      <c r="C54" s="413"/>
      <c r="D54" s="413"/>
      <c r="E54" s="413"/>
      <c r="F54" s="413"/>
      <c r="G54" s="414"/>
      <c r="H54" s="414"/>
      <c r="I54" s="414"/>
      <c r="J54" s="404"/>
      <c r="K54" s="389"/>
    </row>
    <row r="55" spans="1:11" s="394" customFormat="1" ht="28.5" customHeight="1">
      <c r="A55" s="396"/>
      <c r="B55" s="405"/>
      <c r="C55" s="405"/>
      <c r="D55" s="405"/>
      <c r="E55" s="405"/>
      <c r="F55" s="405"/>
      <c r="G55" s="407"/>
      <c r="H55" s="407"/>
      <c r="I55" s="407"/>
      <c r="J55" s="404"/>
      <c r="K55" s="389"/>
    </row>
    <row r="56" spans="1:11" s="394" customFormat="1" ht="28.5" customHeight="1">
      <c r="A56" s="396"/>
      <c r="B56" s="405"/>
      <c r="C56" s="405"/>
      <c r="D56" s="405"/>
      <c r="E56" s="405"/>
      <c r="F56" s="405"/>
      <c r="G56" s="407"/>
      <c r="H56" s="407"/>
      <c r="I56" s="407"/>
      <c r="J56" s="404"/>
      <c r="K56" s="389"/>
    </row>
    <row r="57" spans="1:11" s="394" customFormat="1" ht="28.5" customHeight="1">
      <c r="A57" s="396"/>
      <c r="B57" s="405"/>
      <c r="C57" s="405"/>
      <c r="D57" s="405"/>
      <c r="E57" s="405"/>
      <c r="F57" s="405"/>
      <c r="G57" s="407"/>
      <c r="H57" s="407"/>
      <c r="I57" s="407"/>
      <c r="J57" s="404"/>
      <c r="K57" s="389"/>
    </row>
    <row r="58" spans="1:11" s="394" customFormat="1" ht="28.5" customHeight="1">
      <c r="A58" s="396"/>
      <c r="B58" s="404"/>
      <c r="C58" s="404"/>
      <c r="D58" s="404"/>
      <c r="E58" s="404"/>
      <c r="F58" s="404"/>
      <c r="G58" s="415"/>
      <c r="H58" s="415"/>
      <c r="I58" s="415"/>
      <c r="J58" s="404"/>
      <c r="K58" s="389"/>
    </row>
    <row r="59" spans="1:11" s="394" customFormat="1" ht="30" customHeight="1">
      <c r="A59" s="396"/>
      <c r="B59" s="389"/>
      <c r="C59" s="389"/>
      <c r="D59" s="389"/>
      <c r="E59" s="389"/>
      <c r="F59" s="389"/>
      <c r="G59" s="389"/>
      <c r="H59" s="389"/>
      <c r="I59" s="389"/>
      <c r="J59" s="389"/>
      <c r="K59" s="389"/>
    </row>
    <row r="60" s="394" customFormat="1" ht="19.5" customHeight="1"/>
    <row r="61" s="394" customFormat="1" ht="19.5" customHeight="1"/>
    <row r="62" s="394" customFormat="1" ht="19.5" customHeight="1"/>
    <row r="63" s="394" customFormat="1" ht="19.5" customHeight="1"/>
    <row r="64" s="394" customFormat="1" ht="19.5" customHeight="1"/>
    <row r="65" s="394" customFormat="1" ht="19.5" customHeight="1"/>
    <row r="66" s="394" customFormat="1" ht="19.5" customHeight="1"/>
    <row r="67" s="394" customFormat="1" ht="19.5" customHeight="1"/>
    <row r="68" s="394" customFormat="1" ht="19.5" customHeight="1"/>
    <row r="69" s="394" customFormat="1" ht="19.5" customHeight="1"/>
    <row r="70" s="394" customFormat="1" ht="19.5" customHeight="1"/>
    <row r="71" s="394" customFormat="1" ht="19.5" customHeight="1"/>
    <row r="72" s="394" customFormat="1" ht="19.5" customHeight="1"/>
    <row r="73" s="394" customFormat="1" ht="19.5" customHeight="1"/>
    <row r="74" s="394" customFormat="1" ht="19.5" customHeight="1"/>
    <row r="75" s="394" customFormat="1" ht="19.5" customHeight="1"/>
    <row r="76" s="394" customFormat="1" ht="19.5" customHeight="1"/>
    <row r="77" s="394" customFormat="1" ht="19.5" customHeight="1"/>
    <row r="78" s="394" customFormat="1" ht="19.5" customHeight="1"/>
    <row r="79" s="394" customFormat="1" ht="19.5" customHeight="1"/>
    <row r="80" s="394" customFormat="1" ht="19.5" customHeight="1"/>
    <row r="81" s="394" customFormat="1" ht="19.5" customHeight="1"/>
    <row r="82" s="394" customFormat="1" ht="19.5" customHeight="1"/>
    <row r="83" s="394" customFormat="1" ht="19.5" customHeight="1"/>
    <row r="84" s="394" customFormat="1" ht="19.5" customHeight="1"/>
    <row r="85" s="394" customFormat="1" ht="19.5" customHeight="1"/>
    <row r="86" s="394" customFormat="1" ht="19.5" customHeight="1"/>
    <row r="87" s="394" customFormat="1" ht="19.5" customHeight="1"/>
    <row r="88" s="394" customFormat="1" ht="19.5" customHeight="1"/>
    <row r="89" s="394" customFormat="1" ht="19.5" customHeight="1"/>
    <row r="90" s="394" customFormat="1" ht="19.5" customHeight="1"/>
    <row r="91" s="394" customFormat="1" ht="19.5" customHeight="1"/>
    <row r="92" s="394" customFormat="1" ht="19.5" customHeight="1"/>
    <row r="93" s="394" customFormat="1" ht="19.5" customHeight="1"/>
    <row r="94" s="394" customFormat="1" ht="19.5" customHeight="1"/>
    <row r="95" s="394" customFormat="1" ht="19.5" customHeight="1"/>
    <row r="96" s="394" customFormat="1" ht="19.5" customHeight="1"/>
    <row r="97" s="394" customFormat="1" ht="19.5" customHeight="1"/>
    <row r="98" s="394" customFormat="1" ht="19.5" customHeight="1"/>
    <row r="99" s="394" customFormat="1" ht="19.5" customHeight="1"/>
    <row r="100" s="394" customFormat="1" ht="19.5" customHeight="1"/>
    <row r="101" s="394" customFormat="1" ht="19.5" customHeight="1"/>
    <row r="102" s="394" customFormat="1" ht="19.5" customHeight="1"/>
    <row r="103" s="394" customFormat="1" ht="19.5" customHeight="1"/>
    <row r="104" s="394" customFormat="1" ht="19.5" customHeight="1"/>
    <row r="105" s="394" customFormat="1" ht="19.5" customHeight="1"/>
    <row r="106" s="394" customFormat="1" ht="19.5" customHeight="1"/>
    <row r="107" s="394" customFormat="1" ht="19.5" customHeight="1"/>
    <row r="108" s="394" customFormat="1" ht="19.5" customHeight="1"/>
    <row r="109" s="394" customFormat="1" ht="19.5" customHeight="1"/>
    <row r="110" s="394" customFormat="1" ht="19.5" customHeight="1"/>
    <row r="111" s="394" customFormat="1" ht="19.5" customHeight="1"/>
    <row r="112" s="394" customFormat="1" ht="19.5" customHeight="1"/>
    <row r="113" s="394" customFormat="1" ht="19.5" customHeight="1"/>
    <row r="114" s="394" customFormat="1" ht="19.5" customHeight="1"/>
    <row r="115" s="394" customFormat="1" ht="19.5" customHeight="1"/>
    <row r="116" s="394" customFormat="1" ht="19.5" customHeight="1"/>
    <row r="117" s="394" customFormat="1" ht="19.5" customHeight="1"/>
    <row r="118" s="394" customFormat="1" ht="19.5" customHeight="1"/>
    <row r="119" s="394" customFormat="1" ht="19.5" customHeight="1"/>
    <row r="120" s="394" customFormat="1" ht="19.5" customHeight="1"/>
    <row r="121" s="394" customFormat="1" ht="19.5" customHeight="1"/>
    <row r="122" s="394" customFormat="1" ht="19.5" customHeight="1"/>
    <row r="123" s="394" customFormat="1" ht="19.5" customHeight="1"/>
    <row r="124" s="394" customFormat="1" ht="19.5" customHeight="1"/>
    <row r="125" s="394" customFormat="1" ht="19.5" customHeight="1"/>
    <row r="126" s="394" customFormat="1" ht="19.5" customHeight="1"/>
    <row r="127" s="394" customFormat="1" ht="19.5" customHeight="1"/>
    <row r="128" s="394" customFormat="1" ht="19.5" customHeight="1"/>
    <row r="129" s="394" customFormat="1" ht="19.5" customHeight="1"/>
    <row r="130" s="394" customFormat="1" ht="19.5" customHeight="1"/>
    <row r="131" s="394" customFormat="1" ht="19.5" customHeight="1"/>
    <row r="132" s="394" customFormat="1" ht="19.5" customHeight="1"/>
    <row r="133" s="394" customFormat="1" ht="19.5" customHeight="1"/>
    <row r="134" s="394" customFormat="1" ht="19.5" customHeight="1"/>
    <row r="135" s="394" customFormat="1" ht="19.5" customHeight="1"/>
    <row r="136" s="394" customFormat="1" ht="19.5" customHeight="1"/>
    <row r="137" s="394" customFormat="1" ht="19.5" customHeight="1"/>
    <row r="138" s="394" customFormat="1" ht="19.5" customHeight="1"/>
    <row r="139" s="394" customFormat="1" ht="19.5" customHeight="1"/>
    <row r="140" s="394" customFormat="1" ht="19.5" customHeight="1"/>
    <row r="141" s="394" customFormat="1" ht="19.5" customHeight="1"/>
    <row r="142" s="394" customFormat="1" ht="19.5" customHeight="1"/>
    <row r="143" s="394" customFormat="1" ht="19.5" customHeight="1"/>
    <row r="144" s="394" customFormat="1" ht="19.5" customHeight="1"/>
    <row r="145" s="394" customFormat="1" ht="19.5" customHeight="1"/>
  </sheetData>
  <sheetProtection password="CD45" sheet="1" selectLockedCells="1"/>
  <mergeCells count="12">
    <mergeCell ref="B9:J9"/>
    <mergeCell ref="B11:J11"/>
    <mergeCell ref="A2:K2"/>
    <mergeCell ref="C5:D5"/>
    <mergeCell ref="C7:D7"/>
    <mergeCell ref="A1:K1"/>
    <mergeCell ref="B37:J37"/>
    <mergeCell ref="B46:F46"/>
    <mergeCell ref="G46:J46"/>
    <mergeCell ref="A3:K3"/>
    <mergeCell ref="F5:I5"/>
    <mergeCell ref="F7:I7"/>
  </mergeCells>
  <dataValidations count="6">
    <dataValidation type="list" allowBlank="1" showErrorMessage="1" sqref="D12:D36 D38:D42">
      <formula1>rn</formula1>
    </dataValidation>
    <dataValidation type="list" allowBlank="1" showErrorMessage="1" sqref="E38:E42">
      <formula1>ct</formula1>
    </dataValidation>
    <dataValidation type="list" allowBlank="1" showErrorMessage="1" sqref="G12:G36 G38:G42">
      <formula1>territoires</formula1>
    </dataValidation>
    <dataValidation type="list" allowBlank="1" showErrorMessage="1" sqref="F12:F36 F38:F42">
      <formula1>poles</formula1>
    </dataValidation>
    <dataValidation type="list" allowBlank="1" showInputMessage="1" showErrorMessage="1" sqref="J12:J36 J38:J42">
      <formula1>periode</formula1>
    </dataValidation>
    <dataValidation type="list" allowBlank="1" showErrorMessage="1" sqref="E12:E36">
      <formula1>ct</formula1>
    </dataValidation>
  </dataValidations>
  <printOptions horizontalCentered="1" verticalCentered="1"/>
  <pageMargins left="0.2362204724409449" right="0.2362204724409449" top="0" bottom="0" header="0.31496062992125984" footer="0.31496062992125984"/>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AE150"/>
  <sheetViews>
    <sheetView showGridLines="0" workbookViewId="0" topLeftCell="A1">
      <selection activeCell="B10" sqref="B10:F10"/>
    </sheetView>
  </sheetViews>
  <sheetFormatPr defaultColWidth="10.875" defaultRowHeight="30" customHeight="1"/>
  <cols>
    <col min="1" max="1" width="1.37890625" style="17" customWidth="1"/>
    <col min="2" max="2" width="18.875" style="17" customWidth="1"/>
    <col min="3" max="3" width="27.125" style="17" customWidth="1"/>
    <col min="4" max="4" width="15.00390625" style="17" customWidth="1"/>
    <col min="5" max="5" width="12.25390625" style="17" customWidth="1"/>
    <col min="6" max="6" width="27.125" style="17" customWidth="1"/>
    <col min="7" max="7" width="1.37890625" style="17" customWidth="1"/>
    <col min="8" max="8" width="21.875" style="416" customWidth="1"/>
    <col min="9" max="13" width="21.875" style="435" customWidth="1"/>
    <col min="14" max="14" width="3.875" style="435" customWidth="1"/>
    <col min="15" max="31" width="10.875" style="435" customWidth="1"/>
    <col min="32" max="16384" width="10.875" style="17" customWidth="1"/>
  </cols>
  <sheetData>
    <row r="1" spans="1:31" s="18" customFormat="1" ht="27.75" customHeight="1">
      <c r="A1" s="706" t="s">
        <v>853</v>
      </c>
      <c r="B1" s="706"/>
      <c r="C1" s="706"/>
      <c r="D1" s="706"/>
      <c r="E1" s="706"/>
      <c r="F1" s="706"/>
      <c r="G1" s="706"/>
      <c r="H1" s="416"/>
      <c r="I1" s="416"/>
      <c r="J1" s="416"/>
      <c r="K1" s="416"/>
      <c r="L1" s="416"/>
      <c r="M1" s="416"/>
      <c r="N1" s="416"/>
      <c r="O1" s="416"/>
      <c r="P1" s="416"/>
      <c r="Q1" s="416"/>
      <c r="R1" s="416"/>
      <c r="S1" s="416"/>
      <c r="T1" s="416"/>
      <c r="U1" s="416"/>
      <c r="V1" s="416"/>
      <c r="W1" s="416"/>
      <c r="X1" s="416"/>
      <c r="Y1" s="416"/>
      <c r="Z1" s="416"/>
      <c r="AA1" s="416"/>
      <c r="AB1" s="416"/>
      <c r="AC1" s="416"/>
      <c r="AD1" s="416"/>
      <c r="AE1" s="416"/>
    </row>
    <row r="2" spans="1:31" s="18" customFormat="1" ht="6" customHeight="1">
      <c r="A2" s="246"/>
      <c r="B2" s="517"/>
      <c r="C2" s="517"/>
      <c r="D2" s="517"/>
      <c r="E2" s="517"/>
      <c r="F2" s="517"/>
      <c r="G2" s="517"/>
      <c r="H2" s="416"/>
      <c r="I2" s="416"/>
      <c r="J2" s="416"/>
      <c r="K2" s="416"/>
      <c r="L2" s="416"/>
      <c r="M2" s="416"/>
      <c r="N2" s="416"/>
      <c r="O2" s="416"/>
      <c r="P2" s="416"/>
      <c r="Q2" s="416"/>
      <c r="R2" s="416"/>
      <c r="S2" s="416"/>
      <c r="T2" s="416"/>
      <c r="U2" s="416"/>
      <c r="V2" s="416"/>
      <c r="W2" s="416"/>
      <c r="X2" s="416"/>
      <c r="Y2" s="416"/>
      <c r="Z2" s="416"/>
      <c r="AA2" s="416"/>
      <c r="AB2" s="416"/>
      <c r="AC2" s="416"/>
      <c r="AD2" s="416"/>
      <c r="AE2" s="416"/>
    </row>
    <row r="3" spans="1:31" s="19" customFormat="1" ht="19.5" customHeight="1">
      <c r="A3" s="696" t="s">
        <v>740</v>
      </c>
      <c r="B3" s="696"/>
      <c r="C3" s="696"/>
      <c r="D3" s="696"/>
      <c r="E3" s="696"/>
      <c r="F3" s="707"/>
      <c r="G3" s="708"/>
      <c r="H3" s="417"/>
      <c r="I3" s="417"/>
      <c r="J3" s="417"/>
      <c r="K3" s="417"/>
      <c r="L3" s="518"/>
      <c r="M3" s="518"/>
      <c r="N3" s="417"/>
      <c r="O3" s="417"/>
      <c r="P3" s="417"/>
      <c r="Q3" s="417"/>
      <c r="R3" s="417"/>
      <c r="S3" s="417"/>
      <c r="T3" s="417"/>
      <c r="U3" s="417"/>
      <c r="V3" s="417"/>
      <c r="W3" s="417"/>
      <c r="X3" s="417"/>
      <c r="Y3" s="417"/>
      <c r="Z3" s="417"/>
      <c r="AA3" s="417"/>
      <c r="AB3" s="417"/>
      <c r="AC3" s="417"/>
      <c r="AD3" s="417"/>
      <c r="AE3" s="417"/>
    </row>
    <row r="4" spans="1:31" s="18" customFormat="1" ht="6.75" customHeight="1">
      <c r="A4" s="247"/>
      <c r="B4" s="20"/>
      <c r="C4" s="20"/>
      <c r="D4" s="20"/>
      <c r="E4" s="21"/>
      <c r="F4" s="21"/>
      <c r="G4" s="249"/>
      <c r="H4" s="418"/>
      <c r="I4" s="419"/>
      <c r="J4" s="419"/>
      <c r="K4" s="419"/>
      <c r="L4" s="416"/>
      <c r="M4" s="416"/>
      <c r="N4" s="416"/>
      <c r="O4" s="416"/>
      <c r="P4" s="416"/>
      <c r="Q4" s="416"/>
      <c r="R4" s="416"/>
      <c r="S4" s="416"/>
      <c r="T4" s="416"/>
      <c r="U4" s="416"/>
      <c r="V4" s="416"/>
      <c r="W4" s="416"/>
      <c r="X4" s="416"/>
      <c r="Y4" s="416"/>
      <c r="Z4" s="416"/>
      <c r="AA4" s="416"/>
      <c r="AB4" s="416"/>
      <c r="AC4" s="416"/>
      <c r="AD4" s="416"/>
      <c r="AE4" s="416"/>
    </row>
    <row r="5" spans="1:31" s="18" customFormat="1" ht="18" customHeight="1">
      <c r="A5" s="38"/>
      <c r="B5" s="22" t="s">
        <v>457</v>
      </c>
      <c r="C5" s="698">
        <f>IF(Accueil!F19="","",Accueil!F19)</f>
      </c>
      <c r="D5" s="698"/>
      <c r="E5" s="699"/>
      <c r="F5" s="700"/>
      <c r="G5" s="38"/>
      <c r="H5" s="416"/>
      <c r="I5" s="435"/>
      <c r="J5" s="435"/>
      <c r="K5" s="435"/>
      <c r="L5" s="435"/>
      <c r="M5" s="416"/>
      <c r="N5" s="416"/>
      <c r="O5" s="416"/>
      <c r="P5" s="416"/>
      <c r="Q5" s="416"/>
      <c r="R5" s="416"/>
      <c r="S5" s="416"/>
      <c r="T5" s="416"/>
      <c r="U5" s="416"/>
      <c r="V5" s="416"/>
      <c r="W5" s="416"/>
      <c r="X5" s="416"/>
      <c r="Y5" s="416"/>
      <c r="Z5" s="416"/>
      <c r="AA5" s="416"/>
      <c r="AB5" s="416"/>
      <c r="AC5" s="416"/>
      <c r="AD5" s="416"/>
      <c r="AE5" s="416"/>
    </row>
    <row r="6" spans="1:31" s="18" customFormat="1" ht="7.5" customHeight="1">
      <c r="A6" s="248"/>
      <c r="B6" s="22"/>
      <c r="C6" s="306"/>
      <c r="D6" s="306"/>
      <c r="E6" s="307"/>
      <c r="F6" s="307"/>
      <c r="G6" s="250"/>
      <c r="H6" s="418"/>
      <c r="I6" s="419"/>
      <c r="J6" s="419"/>
      <c r="K6" s="419"/>
      <c r="L6" s="416"/>
      <c r="M6" s="416"/>
      <c r="N6" s="416"/>
      <c r="O6" s="416"/>
      <c r="P6" s="416"/>
      <c r="Q6" s="416"/>
      <c r="R6" s="416"/>
      <c r="S6" s="416"/>
      <c r="T6" s="416"/>
      <c r="U6" s="416"/>
      <c r="V6" s="416"/>
      <c r="W6" s="416"/>
      <c r="X6" s="416"/>
      <c r="Y6" s="416"/>
      <c r="Z6" s="416"/>
      <c r="AA6" s="416"/>
      <c r="AB6" s="416"/>
      <c r="AC6" s="416"/>
      <c r="AD6" s="416"/>
      <c r="AE6" s="416"/>
    </row>
    <row r="7" spans="1:31" s="25" customFormat="1" ht="18" customHeight="1">
      <c r="A7" s="38"/>
      <c r="B7" s="22" t="s">
        <v>458</v>
      </c>
      <c r="C7" s="698">
        <f>IF(Accueil!F21="","",Accueil!F21)</f>
      </c>
      <c r="D7" s="698"/>
      <c r="E7" s="699"/>
      <c r="F7" s="700"/>
      <c r="G7" s="35"/>
      <c r="H7" s="420"/>
      <c r="I7" s="421"/>
      <c r="J7" s="421"/>
      <c r="K7" s="421"/>
      <c r="L7" s="421"/>
      <c r="M7" s="421"/>
      <c r="N7" s="422"/>
      <c r="O7" s="422"/>
      <c r="P7" s="422"/>
      <c r="Q7" s="422"/>
      <c r="R7" s="422"/>
      <c r="S7" s="422"/>
      <c r="T7" s="422"/>
      <c r="U7" s="422"/>
      <c r="V7" s="422"/>
      <c r="W7" s="422"/>
      <c r="X7" s="422"/>
      <c r="Y7" s="422"/>
      <c r="Z7" s="422"/>
      <c r="AA7" s="422"/>
      <c r="AB7" s="422"/>
      <c r="AC7" s="422"/>
      <c r="AD7" s="422"/>
      <c r="AE7" s="422"/>
    </row>
    <row r="8" spans="1:31" s="24" customFormat="1" ht="5.25" customHeight="1">
      <c r="A8" s="248"/>
      <c r="B8" s="29"/>
      <c r="C8" s="519"/>
      <c r="D8" s="519"/>
      <c r="E8" s="519"/>
      <c r="F8" s="519"/>
      <c r="G8" s="35"/>
      <c r="H8" s="420"/>
      <c r="I8" s="421"/>
      <c r="J8" s="421"/>
      <c r="K8" s="421"/>
      <c r="L8" s="421"/>
      <c r="M8" s="421"/>
      <c r="N8" s="422"/>
      <c r="O8" s="422"/>
      <c r="P8" s="422"/>
      <c r="Q8" s="422"/>
      <c r="R8" s="422"/>
      <c r="S8" s="422"/>
      <c r="T8" s="422"/>
      <c r="U8" s="422"/>
      <c r="V8" s="422"/>
      <c r="W8" s="422"/>
      <c r="X8" s="422"/>
      <c r="Y8" s="422"/>
      <c r="Z8" s="422"/>
      <c r="AA8" s="422"/>
      <c r="AB8" s="422"/>
      <c r="AC8" s="422"/>
      <c r="AD8" s="422"/>
      <c r="AE8" s="422"/>
    </row>
    <row r="9" spans="1:31" s="25" customFormat="1" ht="16.5" customHeight="1">
      <c r="A9" s="38"/>
      <c r="B9" s="22" t="s">
        <v>463</v>
      </c>
      <c r="C9" s="520"/>
      <c r="D9" s="520"/>
      <c r="E9" s="520"/>
      <c r="F9" s="520"/>
      <c r="G9" s="38"/>
      <c r="H9" s="416"/>
      <c r="I9" s="421"/>
      <c r="J9" s="421"/>
      <c r="K9" s="421"/>
      <c r="L9" s="421"/>
      <c r="M9" s="421"/>
      <c r="N9" s="422"/>
      <c r="O9" s="422"/>
      <c r="P9" s="422"/>
      <c r="Q9" s="422"/>
      <c r="R9" s="422"/>
      <c r="S9" s="422"/>
      <c r="T9" s="422"/>
      <c r="U9" s="422"/>
      <c r="V9" s="422"/>
      <c r="W9" s="422"/>
      <c r="X9" s="422"/>
      <c r="Y9" s="422"/>
      <c r="Z9" s="422"/>
      <c r="AA9" s="422"/>
      <c r="AB9" s="422"/>
      <c r="AC9" s="422"/>
      <c r="AD9" s="422"/>
      <c r="AE9" s="422"/>
    </row>
    <row r="10" spans="1:31" s="25" customFormat="1" ht="45" customHeight="1">
      <c r="A10" s="248"/>
      <c r="B10" s="709"/>
      <c r="C10" s="709"/>
      <c r="D10" s="709"/>
      <c r="E10" s="709"/>
      <c r="F10" s="709"/>
      <c r="G10" s="22"/>
      <c r="H10" s="423"/>
      <c r="I10" s="423"/>
      <c r="J10" s="423"/>
      <c r="K10" s="423"/>
      <c r="L10" s="423"/>
      <c r="M10" s="423"/>
      <c r="N10" s="422"/>
      <c r="O10" s="422"/>
      <c r="P10" s="422"/>
      <c r="Q10" s="422"/>
      <c r="R10" s="422"/>
      <c r="S10" s="422"/>
      <c r="T10" s="422"/>
      <c r="U10" s="422"/>
      <c r="V10" s="422"/>
      <c r="W10" s="422"/>
      <c r="X10" s="422"/>
      <c r="Y10" s="422"/>
      <c r="Z10" s="422"/>
      <c r="AA10" s="422"/>
      <c r="AB10" s="422"/>
      <c r="AC10" s="422"/>
      <c r="AD10" s="422"/>
      <c r="AE10" s="422"/>
    </row>
    <row r="11" spans="1:31" s="25" customFormat="1" ht="5.25" customHeight="1">
      <c r="A11" s="248"/>
      <c r="C11" s="38"/>
      <c r="D11" s="38"/>
      <c r="E11" s="38"/>
      <c r="F11" s="38"/>
      <c r="G11" s="38"/>
      <c r="H11" s="416"/>
      <c r="I11" s="435"/>
      <c r="J11" s="421"/>
      <c r="K11" s="421"/>
      <c r="L11" s="421"/>
      <c r="M11" s="421"/>
      <c r="N11" s="422"/>
      <c r="O11" s="422"/>
      <c r="P11" s="422"/>
      <c r="Q11" s="422"/>
      <c r="R11" s="422"/>
      <c r="S11" s="422"/>
      <c r="T11" s="422"/>
      <c r="U11" s="422"/>
      <c r="V11" s="422"/>
      <c r="W11" s="422"/>
      <c r="X11" s="422"/>
      <c r="Y11" s="422"/>
      <c r="Z11" s="422"/>
      <c r="AA11" s="422"/>
      <c r="AB11" s="422"/>
      <c r="AC11" s="422"/>
      <c r="AD11" s="422"/>
      <c r="AE11" s="422"/>
    </row>
    <row r="12" spans="1:31" s="25" customFormat="1" ht="26.25" customHeight="1">
      <c r="A12" s="248"/>
      <c r="B12" s="22" t="s">
        <v>778</v>
      </c>
      <c r="C12" s="710"/>
      <c r="D12" s="710"/>
      <c r="E12" s="710"/>
      <c r="F12" s="710"/>
      <c r="G12" s="22"/>
      <c r="H12" s="423"/>
      <c r="I12" s="423"/>
      <c r="J12" s="423"/>
      <c r="K12" s="423"/>
      <c r="L12" s="423"/>
      <c r="M12" s="423"/>
      <c r="N12" s="422"/>
      <c r="O12" s="422"/>
      <c r="P12" s="422"/>
      <c r="Q12" s="422"/>
      <c r="R12" s="422"/>
      <c r="S12" s="422"/>
      <c r="T12" s="422"/>
      <c r="U12" s="422"/>
      <c r="V12" s="422"/>
      <c r="W12" s="422"/>
      <c r="X12" s="422"/>
      <c r="Y12" s="422"/>
      <c r="Z12" s="422"/>
      <c r="AA12" s="422"/>
      <c r="AB12" s="422"/>
      <c r="AC12" s="422"/>
      <c r="AD12" s="422"/>
      <c r="AE12" s="422"/>
    </row>
    <row r="13" spans="1:31" s="18" customFormat="1" ht="5.25" customHeight="1">
      <c r="A13" s="248"/>
      <c r="B13" s="27"/>
      <c r="C13" s="27"/>
      <c r="D13" s="27"/>
      <c r="E13" s="28"/>
      <c r="F13" s="29"/>
      <c r="G13" s="29"/>
      <c r="H13" s="423"/>
      <c r="I13" s="421"/>
      <c r="J13" s="421"/>
      <c r="K13" s="421"/>
      <c r="L13" s="421"/>
      <c r="M13" s="421"/>
      <c r="N13" s="416"/>
      <c r="O13" s="416"/>
      <c r="P13" s="416"/>
      <c r="Q13" s="416"/>
      <c r="R13" s="416"/>
      <c r="S13" s="416"/>
      <c r="T13" s="416"/>
      <c r="U13" s="416"/>
      <c r="V13" s="416"/>
      <c r="W13" s="416"/>
      <c r="X13" s="416"/>
      <c r="Y13" s="416"/>
      <c r="Z13" s="416"/>
      <c r="AA13" s="416"/>
      <c r="AB13" s="416"/>
      <c r="AC13" s="416"/>
      <c r="AD13" s="416"/>
      <c r="AE13" s="416"/>
    </row>
    <row r="14" spans="1:31" s="18" customFormat="1" ht="19.5" customHeight="1">
      <c r="A14" s="248"/>
      <c r="B14" s="27" t="s">
        <v>464</v>
      </c>
      <c r="C14" s="649"/>
      <c r="D14" s="521"/>
      <c r="E14" s="27" t="s">
        <v>739</v>
      </c>
      <c r="F14" s="652"/>
      <c r="G14" s="27"/>
      <c r="H14" s="421"/>
      <c r="I14" s="421"/>
      <c r="J14" s="416"/>
      <c r="K14" s="421"/>
      <c r="L14" s="423"/>
      <c r="M14" s="423"/>
      <c r="N14" s="416"/>
      <c r="O14" s="416"/>
      <c r="P14" s="416"/>
      <c r="Q14" s="416"/>
      <c r="R14" s="416"/>
      <c r="S14" s="416"/>
      <c r="T14" s="416"/>
      <c r="U14" s="416"/>
      <c r="V14" s="416"/>
      <c r="W14" s="416"/>
      <c r="X14" s="416"/>
      <c r="Y14" s="416"/>
      <c r="Z14" s="416"/>
      <c r="AA14" s="416"/>
      <c r="AB14" s="416"/>
      <c r="AC14" s="416"/>
      <c r="AD14" s="416"/>
      <c r="AE14" s="416"/>
    </row>
    <row r="15" spans="1:31" s="18" customFormat="1" ht="5.25" customHeight="1">
      <c r="A15" s="248"/>
      <c r="B15" s="27"/>
      <c r="C15" s="31"/>
      <c r="D15" s="31"/>
      <c r="E15" s="27"/>
      <c r="F15" s="32"/>
      <c r="G15" s="27"/>
      <c r="H15" s="421"/>
      <c r="I15" s="421"/>
      <c r="J15" s="424"/>
      <c r="K15" s="425"/>
      <c r="L15" s="425"/>
      <c r="M15" s="425"/>
      <c r="N15" s="416"/>
      <c r="O15" s="416"/>
      <c r="P15" s="416"/>
      <c r="Q15" s="416"/>
      <c r="R15" s="416"/>
      <c r="S15" s="416"/>
      <c r="T15" s="416"/>
      <c r="U15" s="416"/>
      <c r="V15" s="416"/>
      <c r="W15" s="416"/>
      <c r="X15" s="416"/>
      <c r="Y15" s="416"/>
      <c r="Z15" s="416"/>
      <c r="AA15" s="416"/>
      <c r="AB15" s="416"/>
      <c r="AC15" s="416"/>
      <c r="AD15" s="416"/>
      <c r="AE15" s="416"/>
    </row>
    <row r="16" spans="1:31" s="18" customFormat="1" ht="19.5" customHeight="1">
      <c r="A16" s="248"/>
      <c r="B16" s="27" t="s">
        <v>465</v>
      </c>
      <c r="C16" s="650"/>
      <c r="D16" s="522"/>
      <c r="E16" s="27" t="s">
        <v>466</v>
      </c>
      <c r="F16" s="653"/>
      <c r="G16" s="523"/>
      <c r="H16" s="524"/>
      <c r="I16" s="524"/>
      <c r="J16" s="426"/>
      <c r="K16" s="421"/>
      <c r="L16" s="525"/>
      <c r="M16" s="525"/>
      <c r="N16" s="416"/>
      <c r="O16" s="416"/>
      <c r="P16" s="416"/>
      <c r="Q16" s="416"/>
      <c r="R16" s="416"/>
      <c r="S16" s="416"/>
      <c r="T16" s="416"/>
      <c r="U16" s="416"/>
      <c r="V16" s="416"/>
      <c r="W16" s="416"/>
      <c r="X16" s="416"/>
      <c r="Y16" s="416"/>
      <c r="Z16" s="416"/>
      <c r="AA16" s="416"/>
      <c r="AB16" s="416"/>
      <c r="AC16" s="416"/>
      <c r="AD16" s="416"/>
      <c r="AE16" s="416"/>
    </row>
    <row r="17" spans="1:31" s="18" customFormat="1" ht="5.25" customHeight="1">
      <c r="A17" s="248"/>
      <c r="B17" s="27"/>
      <c r="C17" s="27"/>
      <c r="D17" s="27"/>
      <c r="E17" s="27"/>
      <c r="F17" s="34"/>
      <c r="G17" s="34"/>
      <c r="H17" s="425"/>
      <c r="I17" s="425"/>
      <c r="J17" s="425"/>
      <c r="K17" s="425"/>
      <c r="L17" s="425"/>
      <c r="M17" s="425"/>
      <c r="N17" s="416"/>
      <c r="O17" s="416"/>
      <c r="P17" s="416"/>
      <c r="Q17" s="416"/>
      <c r="R17" s="416"/>
      <c r="S17" s="416"/>
      <c r="T17" s="416"/>
      <c r="U17" s="416"/>
      <c r="V17" s="416"/>
      <c r="W17" s="416"/>
      <c r="X17" s="416"/>
      <c r="Y17" s="416"/>
      <c r="Z17" s="416"/>
      <c r="AA17" s="416"/>
      <c r="AB17" s="416"/>
      <c r="AC17" s="416"/>
      <c r="AD17" s="416"/>
      <c r="AE17" s="416"/>
    </row>
    <row r="18" spans="1:31" s="18" customFormat="1" ht="19.5" customHeight="1">
      <c r="A18" s="248"/>
      <c r="B18" s="27" t="s">
        <v>467</v>
      </c>
      <c r="C18" s="714"/>
      <c r="D18" s="714"/>
      <c r="E18" s="715"/>
      <c r="F18" s="716"/>
      <c r="G18" s="526"/>
      <c r="H18" s="527"/>
      <c r="I18" s="527"/>
      <c r="J18" s="527"/>
      <c r="K18" s="527"/>
      <c r="L18" s="527"/>
      <c r="M18" s="527"/>
      <c r="N18" s="416"/>
      <c r="O18" s="416"/>
      <c r="P18" s="416"/>
      <c r="Q18" s="416"/>
      <c r="R18" s="416"/>
      <c r="S18" s="416"/>
      <c r="T18" s="416"/>
      <c r="U18" s="416"/>
      <c r="V18" s="416"/>
      <c r="W18" s="416"/>
      <c r="X18" s="416"/>
      <c r="Y18" s="416"/>
      <c r="Z18" s="416"/>
      <c r="AA18" s="416"/>
      <c r="AB18" s="416"/>
      <c r="AC18" s="416"/>
      <c r="AD18" s="416"/>
      <c r="AE18" s="416"/>
    </row>
    <row r="19" spans="1:31" s="18" customFormat="1" ht="5.25" customHeight="1">
      <c r="A19" s="248"/>
      <c r="B19" s="27"/>
      <c r="C19" s="27"/>
      <c r="D19" s="27"/>
      <c r="E19" s="27"/>
      <c r="F19" s="35"/>
      <c r="G19" s="35"/>
      <c r="H19" s="421"/>
      <c r="I19" s="421"/>
      <c r="J19" s="421"/>
      <c r="K19" s="421"/>
      <c r="L19" s="421"/>
      <c r="M19" s="421"/>
      <c r="N19" s="416"/>
      <c r="O19" s="416"/>
      <c r="P19" s="416"/>
      <c r="Q19" s="416"/>
      <c r="R19" s="416"/>
      <c r="S19" s="416"/>
      <c r="T19" s="416"/>
      <c r="U19" s="416"/>
      <c r="V19" s="416"/>
      <c r="W19" s="416"/>
      <c r="X19" s="416"/>
      <c r="Y19" s="416"/>
      <c r="Z19" s="416"/>
      <c r="AA19" s="416"/>
      <c r="AB19" s="416"/>
      <c r="AC19" s="416"/>
      <c r="AD19" s="416"/>
      <c r="AE19" s="416"/>
    </row>
    <row r="20" spans="1:31" s="18" customFormat="1" ht="19.5" customHeight="1">
      <c r="A20" s="248"/>
      <c r="B20" s="27" t="s">
        <v>468</v>
      </c>
      <c r="C20" s="651"/>
      <c r="D20" s="528"/>
      <c r="E20" s="293" t="s">
        <v>469</v>
      </c>
      <c r="F20" s="652"/>
      <c r="G20" s="27"/>
      <c r="H20" s="416"/>
      <c r="I20" s="435"/>
      <c r="J20" s="416"/>
      <c r="K20" s="529"/>
      <c r="L20" s="529"/>
      <c r="M20" s="529"/>
      <c r="N20" s="416"/>
      <c r="O20" s="416"/>
      <c r="P20" s="416"/>
      <c r="Q20" s="416"/>
      <c r="R20" s="416"/>
      <c r="S20" s="416"/>
      <c r="T20" s="416"/>
      <c r="U20" s="416"/>
      <c r="V20" s="416"/>
      <c r="W20" s="416"/>
      <c r="X20" s="416"/>
      <c r="Y20" s="416"/>
      <c r="Z20" s="416"/>
      <c r="AA20" s="416"/>
      <c r="AB20" s="416"/>
      <c r="AC20" s="416"/>
      <c r="AD20" s="416"/>
      <c r="AE20" s="416"/>
    </row>
    <row r="21" spans="1:31" s="18" customFormat="1" ht="19.5" customHeight="1">
      <c r="A21" s="248"/>
      <c r="B21" s="308" t="s">
        <v>470</v>
      </c>
      <c r="C21" s="38"/>
      <c r="D21" s="38"/>
      <c r="E21" s="38"/>
      <c r="F21" s="38"/>
      <c r="G21" s="38"/>
      <c r="H21" s="416"/>
      <c r="I21" s="435"/>
      <c r="J21" s="435"/>
      <c r="K21" s="435"/>
      <c r="L21" s="421"/>
      <c r="M21" s="421"/>
      <c r="N21" s="416"/>
      <c r="O21" s="416"/>
      <c r="P21" s="416"/>
      <c r="Q21" s="416"/>
      <c r="R21" s="416"/>
      <c r="S21" s="416"/>
      <c r="T21" s="416"/>
      <c r="U21" s="416"/>
      <c r="V21" s="416"/>
      <c r="W21" s="416"/>
      <c r="X21" s="416"/>
      <c r="Y21" s="416"/>
      <c r="Z21" s="416"/>
      <c r="AA21" s="416"/>
      <c r="AB21" s="416"/>
      <c r="AC21" s="416"/>
      <c r="AD21" s="416"/>
      <c r="AE21" s="416"/>
    </row>
    <row r="22" spans="1:31" s="18" customFormat="1" ht="19.5" customHeight="1">
      <c r="A22" s="248"/>
      <c r="B22" s="723"/>
      <c r="C22" s="724"/>
      <c r="D22" s="724"/>
      <c r="E22" s="724"/>
      <c r="F22" s="725"/>
      <c r="G22" s="22"/>
      <c r="H22" s="423"/>
      <c r="I22" s="423"/>
      <c r="J22" s="423"/>
      <c r="K22" s="423"/>
      <c r="L22" s="423"/>
      <c r="M22" s="423"/>
      <c r="N22" s="416"/>
      <c r="O22" s="416"/>
      <c r="P22" s="416"/>
      <c r="Q22" s="416"/>
      <c r="R22" s="416"/>
      <c r="S22" s="416"/>
      <c r="T22" s="416"/>
      <c r="U22" s="416"/>
      <c r="V22" s="416"/>
      <c r="W22" s="416"/>
      <c r="X22" s="416"/>
      <c r="Y22" s="416"/>
      <c r="Z22" s="416"/>
      <c r="AA22" s="416"/>
      <c r="AB22" s="416"/>
      <c r="AC22" s="416"/>
      <c r="AD22" s="416"/>
      <c r="AE22" s="416"/>
    </row>
    <row r="23" spans="1:31" s="18" customFormat="1" ht="10.5" customHeight="1">
      <c r="A23" s="248"/>
      <c r="B23" s="27"/>
      <c r="C23" s="27"/>
      <c r="D23" s="27"/>
      <c r="E23" s="27"/>
      <c r="F23" s="37"/>
      <c r="G23" s="251"/>
      <c r="H23" s="427"/>
      <c r="I23" s="421"/>
      <c r="J23" s="421"/>
      <c r="K23" s="421"/>
      <c r="L23" s="421"/>
      <c r="M23" s="421"/>
      <c r="N23" s="416"/>
      <c r="O23" s="416"/>
      <c r="P23" s="416"/>
      <c r="Q23" s="416"/>
      <c r="R23" s="416"/>
      <c r="S23" s="416"/>
      <c r="T23" s="416"/>
      <c r="U23" s="416"/>
      <c r="V23" s="416"/>
      <c r="W23" s="416"/>
      <c r="X23" s="416"/>
      <c r="Y23" s="416"/>
      <c r="Z23" s="416"/>
      <c r="AA23" s="416"/>
      <c r="AB23" s="416"/>
      <c r="AC23" s="416"/>
      <c r="AD23" s="416"/>
      <c r="AE23" s="416"/>
    </row>
    <row r="24" spans="1:31" s="18" customFormat="1" ht="19.5" customHeight="1">
      <c r="A24" s="248"/>
      <c r="B24" s="27" t="s">
        <v>471</v>
      </c>
      <c r="C24" s="649"/>
      <c r="D24" s="521"/>
      <c r="E24" s="27" t="s">
        <v>472</v>
      </c>
      <c r="F24" s="652"/>
      <c r="G24" s="27"/>
      <c r="H24" s="421"/>
      <c r="I24" s="421"/>
      <c r="J24" s="416"/>
      <c r="K24" s="416"/>
      <c r="L24" s="530"/>
      <c r="M24" s="423"/>
      <c r="N24" s="416"/>
      <c r="O24" s="416"/>
      <c r="P24" s="416"/>
      <c r="Q24" s="416"/>
      <c r="R24" s="416"/>
      <c r="S24" s="416"/>
      <c r="T24" s="416"/>
      <c r="U24" s="416"/>
      <c r="V24" s="416"/>
      <c r="W24" s="416"/>
      <c r="X24" s="416"/>
      <c r="Y24" s="416"/>
      <c r="Z24" s="416"/>
      <c r="AA24" s="416"/>
      <c r="AB24" s="416"/>
      <c r="AC24" s="416"/>
      <c r="AD24" s="416"/>
      <c r="AE24" s="416"/>
    </row>
    <row r="25" spans="1:31" s="18" customFormat="1" ht="9.75" customHeight="1">
      <c r="A25" s="248"/>
      <c r="B25" s="27"/>
      <c r="C25" s="27"/>
      <c r="D25" s="27"/>
      <c r="E25" s="27"/>
      <c r="F25" s="37"/>
      <c r="G25" s="35"/>
      <c r="H25" s="428"/>
      <c r="I25" s="421"/>
      <c r="J25" s="421"/>
      <c r="K25" s="421"/>
      <c r="L25" s="421"/>
      <c r="M25" s="421"/>
      <c r="N25" s="416"/>
      <c r="O25" s="416"/>
      <c r="P25" s="416"/>
      <c r="Q25" s="416"/>
      <c r="R25" s="416"/>
      <c r="S25" s="416"/>
      <c r="T25" s="416"/>
      <c r="U25" s="416"/>
      <c r="V25" s="416"/>
      <c r="W25" s="416"/>
      <c r="X25" s="416"/>
      <c r="Y25" s="416"/>
      <c r="Z25" s="416"/>
      <c r="AA25" s="416"/>
      <c r="AB25" s="416"/>
      <c r="AC25" s="416"/>
      <c r="AD25" s="416"/>
      <c r="AE25" s="416"/>
    </row>
    <row r="26" spans="1:31" s="18" customFormat="1" ht="19.5" customHeight="1">
      <c r="A26" s="726" t="s">
        <v>473</v>
      </c>
      <c r="B26" s="726"/>
      <c r="C26" s="726"/>
      <c r="D26" s="726"/>
      <c r="E26" s="726"/>
      <c r="F26" s="726"/>
      <c r="G26" s="726"/>
      <c r="H26" s="416"/>
      <c r="I26" s="435"/>
      <c r="J26" s="435"/>
      <c r="K26" s="435"/>
      <c r="L26" s="435"/>
      <c r="M26" s="416"/>
      <c r="N26" s="416"/>
      <c r="O26" s="416"/>
      <c r="P26" s="416"/>
      <c r="Q26" s="416"/>
      <c r="R26" s="416"/>
      <c r="S26" s="416"/>
      <c r="T26" s="416"/>
      <c r="U26" s="416"/>
      <c r="V26" s="416"/>
      <c r="W26" s="416"/>
      <c r="X26" s="416"/>
      <c r="Y26" s="416"/>
      <c r="Z26" s="416"/>
      <c r="AA26" s="416"/>
      <c r="AB26" s="416"/>
      <c r="AC26" s="416"/>
      <c r="AD26" s="416"/>
      <c r="AE26" s="416"/>
    </row>
    <row r="27" spans="1:31" s="18" customFormat="1" ht="22.5" customHeight="1">
      <c r="A27" s="248"/>
      <c r="B27" s="709"/>
      <c r="C27" s="709"/>
      <c r="D27" s="709"/>
      <c r="E27" s="709"/>
      <c r="F27" s="709"/>
      <c r="G27" s="22"/>
      <c r="H27" s="423"/>
      <c r="I27" s="423"/>
      <c r="J27" s="423"/>
      <c r="K27" s="423"/>
      <c r="L27" s="423"/>
      <c r="M27" s="423"/>
      <c r="N27" s="416"/>
      <c r="O27" s="416"/>
      <c r="P27" s="416"/>
      <c r="Q27" s="416"/>
      <c r="R27" s="416"/>
      <c r="S27" s="416"/>
      <c r="T27" s="416"/>
      <c r="U27" s="416"/>
      <c r="V27" s="416"/>
      <c r="W27" s="416"/>
      <c r="X27" s="416"/>
      <c r="Y27" s="416"/>
      <c r="Z27" s="416"/>
      <c r="AA27" s="416"/>
      <c r="AB27" s="416"/>
      <c r="AC27" s="416"/>
      <c r="AD27" s="416"/>
      <c r="AE27" s="416"/>
    </row>
    <row r="28" spans="1:31" s="18" customFormat="1" ht="11.25" customHeight="1">
      <c r="A28" s="248"/>
      <c r="B28" s="38"/>
      <c r="C28" s="38"/>
      <c r="D28" s="38"/>
      <c r="E28" s="38"/>
      <c r="F28" s="37"/>
      <c r="G28" s="35"/>
      <c r="H28" s="428"/>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row>
    <row r="29" spans="1:31" s="25" customFormat="1" ht="19.5" customHeight="1">
      <c r="A29" s="711" t="s">
        <v>741</v>
      </c>
      <c r="B29" s="712" t="s">
        <v>474</v>
      </c>
      <c r="C29" s="712"/>
      <c r="D29" s="712"/>
      <c r="E29" s="712"/>
      <c r="F29" s="712"/>
      <c r="G29" s="713"/>
      <c r="H29" s="422"/>
      <c r="I29" s="422"/>
      <c r="J29" s="422"/>
      <c r="K29" s="422"/>
      <c r="L29" s="531"/>
      <c r="M29" s="531"/>
      <c r="N29" s="422"/>
      <c r="O29" s="422"/>
      <c r="P29" s="422"/>
      <c r="Q29" s="422"/>
      <c r="R29" s="422"/>
      <c r="S29" s="422"/>
      <c r="T29" s="422"/>
      <c r="U29" s="422"/>
      <c r="V29" s="422"/>
      <c r="W29" s="422"/>
      <c r="X29" s="422"/>
      <c r="Y29" s="422"/>
      <c r="Z29" s="422"/>
      <c r="AA29" s="422"/>
      <c r="AB29" s="422"/>
      <c r="AC29" s="422"/>
      <c r="AD29" s="422"/>
      <c r="AE29" s="422"/>
    </row>
    <row r="30" spans="1:31" s="39" customFormat="1" ht="21" customHeight="1">
      <c r="A30" s="719" t="s">
        <v>475</v>
      </c>
      <c r="B30" s="720"/>
      <c r="C30" s="720"/>
      <c r="D30" s="720"/>
      <c r="E30" s="720"/>
      <c r="F30" s="720"/>
      <c r="G30" s="721"/>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row>
    <row r="31" spans="1:31" s="33" customFormat="1" ht="19.5" customHeight="1">
      <c r="A31" s="35"/>
      <c r="B31" s="27" t="s">
        <v>476</v>
      </c>
      <c r="C31" s="652"/>
      <c r="D31" s="532"/>
      <c r="E31" s="27" t="s">
        <v>477</v>
      </c>
      <c r="F31" s="652"/>
      <c r="G31" s="22"/>
      <c r="H31" s="426"/>
      <c r="I31" s="426"/>
      <c r="J31" s="430"/>
      <c r="K31" s="426"/>
      <c r="L31" s="426"/>
      <c r="M31" s="426"/>
      <c r="N31" s="426"/>
      <c r="O31" s="426"/>
      <c r="P31" s="426"/>
      <c r="Q31" s="426"/>
      <c r="R31" s="426"/>
      <c r="S31" s="426"/>
      <c r="T31" s="426"/>
      <c r="U31" s="426"/>
      <c r="V31" s="426"/>
      <c r="W31" s="426"/>
      <c r="X31" s="426"/>
      <c r="Y31" s="426"/>
      <c r="Z31" s="426"/>
      <c r="AA31" s="426"/>
      <c r="AB31" s="426"/>
      <c r="AC31" s="426"/>
      <c r="AD31" s="426"/>
      <c r="AE31" s="426"/>
    </row>
    <row r="32" spans="1:31" s="33" customFormat="1" ht="6" customHeight="1">
      <c r="A32" s="35"/>
      <c r="B32" s="27"/>
      <c r="C32" s="27"/>
      <c r="D32" s="27"/>
      <c r="E32" s="27"/>
      <c r="F32" s="40"/>
      <c r="G32" s="27"/>
      <c r="H32" s="426"/>
      <c r="I32" s="426"/>
      <c r="J32" s="430"/>
      <c r="K32" s="426"/>
      <c r="L32" s="426"/>
      <c r="M32" s="431"/>
      <c r="N32" s="426"/>
      <c r="O32" s="426"/>
      <c r="P32" s="426"/>
      <c r="Q32" s="426"/>
      <c r="R32" s="426"/>
      <c r="S32" s="426"/>
      <c r="T32" s="426"/>
      <c r="U32" s="426"/>
      <c r="V32" s="426"/>
      <c r="W32" s="426"/>
      <c r="X32" s="426"/>
      <c r="Y32" s="426"/>
      <c r="Z32" s="426"/>
      <c r="AA32" s="426"/>
      <c r="AB32" s="426"/>
      <c r="AC32" s="426"/>
      <c r="AD32" s="426"/>
      <c r="AE32" s="426"/>
    </row>
    <row r="33" spans="1:31" s="33" customFormat="1" ht="19.5" customHeight="1">
      <c r="A33" s="35"/>
      <c r="B33" s="27" t="s">
        <v>478</v>
      </c>
      <c r="C33" s="714"/>
      <c r="D33" s="714"/>
      <c r="E33" s="715"/>
      <c r="F33" s="716"/>
      <c r="G33" s="22"/>
      <c r="H33" s="426"/>
      <c r="I33" s="426"/>
      <c r="J33" s="430"/>
      <c r="K33" s="426"/>
      <c r="L33" s="426"/>
      <c r="M33" s="426"/>
      <c r="N33" s="426"/>
      <c r="O33" s="426"/>
      <c r="P33" s="426"/>
      <c r="Q33" s="426"/>
      <c r="R33" s="426"/>
      <c r="S33" s="426"/>
      <c r="T33" s="426"/>
      <c r="U33" s="426"/>
      <c r="V33" s="426"/>
      <c r="W33" s="426"/>
      <c r="X33" s="426"/>
      <c r="Y33" s="426"/>
      <c r="Z33" s="426"/>
      <c r="AA33" s="426"/>
      <c r="AB33" s="426"/>
      <c r="AC33" s="426"/>
      <c r="AD33" s="426"/>
      <c r="AE33" s="426"/>
    </row>
    <row r="34" spans="1:31" s="33" customFormat="1" ht="6" customHeight="1">
      <c r="A34" s="35"/>
      <c r="B34" s="27"/>
      <c r="C34" s="27"/>
      <c r="D34" s="27"/>
      <c r="E34" s="27"/>
      <c r="F34" s="41"/>
      <c r="G34" s="27"/>
      <c r="H34" s="426"/>
      <c r="I34" s="426"/>
      <c r="J34" s="432"/>
      <c r="K34" s="426"/>
      <c r="L34" s="426"/>
      <c r="M34" s="426"/>
      <c r="N34" s="426"/>
      <c r="O34" s="426"/>
      <c r="P34" s="426"/>
      <c r="Q34" s="426"/>
      <c r="R34" s="426"/>
      <c r="S34" s="426"/>
      <c r="T34" s="426"/>
      <c r="U34" s="426"/>
      <c r="V34" s="426"/>
      <c r="W34" s="426"/>
      <c r="X34" s="426"/>
      <c r="Y34" s="426"/>
      <c r="Z34" s="426"/>
      <c r="AA34" s="426"/>
      <c r="AB34" s="426"/>
      <c r="AC34" s="426"/>
      <c r="AD34" s="426"/>
      <c r="AE34" s="426"/>
    </row>
    <row r="35" spans="1:31" s="33" customFormat="1" ht="19.5" customHeight="1">
      <c r="A35" s="35"/>
      <c r="B35" s="27" t="s">
        <v>479</v>
      </c>
      <c r="C35" s="650"/>
      <c r="D35" s="522"/>
      <c r="E35" s="27" t="s">
        <v>466</v>
      </c>
      <c r="F35" s="650"/>
      <c r="G35" s="533"/>
      <c r="H35" s="426"/>
      <c r="I35" s="426"/>
      <c r="J35" s="534"/>
      <c r="K35" s="426"/>
      <c r="L35" s="426"/>
      <c r="M35" s="426"/>
      <c r="N35" s="426"/>
      <c r="O35" s="426"/>
      <c r="P35" s="426"/>
      <c r="Q35" s="426"/>
      <c r="R35" s="426"/>
      <c r="S35" s="426"/>
      <c r="T35" s="426"/>
      <c r="U35" s="426"/>
      <c r="V35" s="426"/>
      <c r="W35" s="426"/>
      <c r="X35" s="426"/>
      <c r="Y35" s="426"/>
      <c r="Z35" s="426"/>
      <c r="AA35" s="426"/>
      <c r="AB35" s="426"/>
      <c r="AC35" s="426"/>
      <c r="AD35" s="426"/>
      <c r="AE35" s="426"/>
    </row>
    <row r="36" spans="1:31" s="18" customFormat="1" ht="11.25" customHeight="1">
      <c r="A36" s="248"/>
      <c r="B36" s="38"/>
      <c r="C36" s="38"/>
      <c r="D36" s="38"/>
      <c r="E36" s="38"/>
      <c r="F36" s="37"/>
      <c r="G36" s="35"/>
      <c r="H36" s="428"/>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row>
    <row r="37" spans="1:31" s="42" customFormat="1" ht="19.5" customHeight="1">
      <c r="A37" s="711" t="s">
        <v>742</v>
      </c>
      <c r="B37" s="712" t="s">
        <v>474</v>
      </c>
      <c r="C37" s="712"/>
      <c r="D37" s="712"/>
      <c r="E37" s="712"/>
      <c r="F37" s="712"/>
      <c r="G37" s="713"/>
      <c r="H37" s="433"/>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row>
    <row r="38" spans="1:31" s="33" customFormat="1" ht="6.75" customHeight="1">
      <c r="A38" s="35"/>
      <c r="B38" s="43"/>
      <c r="C38" s="27"/>
      <c r="D38" s="27"/>
      <c r="E38" s="37"/>
      <c r="F38" s="35"/>
      <c r="G38" s="35"/>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row>
    <row r="39" spans="1:31" s="33" customFormat="1" ht="19.5" customHeight="1">
      <c r="A39" s="35"/>
      <c r="B39" s="27" t="s">
        <v>476</v>
      </c>
      <c r="C39" s="652"/>
      <c r="D39" s="532"/>
      <c r="E39" s="27" t="s">
        <v>477</v>
      </c>
      <c r="F39" s="652"/>
      <c r="G39" s="22"/>
      <c r="H39" s="426"/>
      <c r="I39" s="426"/>
      <c r="J39" s="430"/>
      <c r="K39" s="426"/>
      <c r="L39" s="426"/>
      <c r="M39" s="426"/>
      <c r="N39" s="426"/>
      <c r="O39" s="426"/>
      <c r="P39" s="426"/>
      <c r="Q39" s="426"/>
      <c r="R39" s="426"/>
      <c r="S39" s="426"/>
      <c r="T39" s="426"/>
      <c r="U39" s="426"/>
      <c r="V39" s="426"/>
      <c r="W39" s="426"/>
      <c r="X39" s="426"/>
      <c r="Y39" s="426"/>
      <c r="Z39" s="426"/>
      <c r="AA39" s="426"/>
      <c r="AB39" s="426"/>
      <c r="AC39" s="426"/>
      <c r="AD39" s="426"/>
      <c r="AE39" s="426"/>
    </row>
    <row r="40" spans="1:31" s="33" customFormat="1" ht="6" customHeight="1">
      <c r="A40" s="35"/>
      <c r="B40" s="27"/>
      <c r="C40" s="27"/>
      <c r="D40" s="27"/>
      <c r="E40" s="27"/>
      <c r="F40" s="40"/>
      <c r="G40" s="27"/>
      <c r="H40" s="426"/>
      <c r="I40" s="426"/>
      <c r="J40" s="430"/>
      <c r="K40" s="426"/>
      <c r="L40" s="426"/>
      <c r="M40" s="431"/>
      <c r="N40" s="426"/>
      <c r="O40" s="426"/>
      <c r="P40" s="426"/>
      <c r="Q40" s="426"/>
      <c r="R40" s="426"/>
      <c r="S40" s="426"/>
      <c r="T40" s="426"/>
      <c r="U40" s="426"/>
      <c r="V40" s="426"/>
      <c r="W40" s="426"/>
      <c r="X40" s="426"/>
      <c r="Y40" s="426"/>
      <c r="Z40" s="426"/>
      <c r="AA40" s="426"/>
      <c r="AB40" s="426"/>
      <c r="AC40" s="426"/>
      <c r="AD40" s="426"/>
      <c r="AE40" s="426"/>
    </row>
    <row r="41" spans="1:31" s="33" customFormat="1" ht="19.5" customHeight="1">
      <c r="A41" s="35"/>
      <c r="B41" s="27" t="s">
        <v>478</v>
      </c>
      <c r="C41" s="714"/>
      <c r="D41" s="714"/>
      <c r="E41" s="715"/>
      <c r="F41" s="716"/>
      <c r="G41" s="22"/>
      <c r="H41" s="426"/>
      <c r="I41" s="426"/>
      <c r="J41" s="430"/>
      <c r="K41" s="426"/>
      <c r="L41" s="426"/>
      <c r="M41" s="426"/>
      <c r="N41" s="426"/>
      <c r="O41" s="426"/>
      <c r="P41" s="426"/>
      <c r="Q41" s="426"/>
      <c r="R41" s="426"/>
      <c r="S41" s="426"/>
      <c r="T41" s="426"/>
      <c r="U41" s="426"/>
      <c r="V41" s="426"/>
      <c r="W41" s="426"/>
      <c r="X41" s="426"/>
      <c r="Y41" s="426"/>
      <c r="Z41" s="426"/>
      <c r="AA41" s="426"/>
      <c r="AB41" s="426"/>
      <c r="AC41" s="426"/>
      <c r="AD41" s="426"/>
      <c r="AE41" s="426"/>
    </row>
    <row r="42" spans="1:31" s="33" customFormat="1" ht="6" customHeight="1">
      <c r="A42" s="35"/>
      <c r="B42" s="27"/>
      <c r="C42" s="27"/>
      <c r="D42" s="27"/>
      <c r="E42" s="27"/>
      <c r="F42" s="41"/>
      <c r="G42" s="27"/>
      <c r="H42" s="426"/>
      <c r="I42" s="426"/>
      <c r="J42" s="432"/>
      <c r="K42" s="426"/>
      <c r="L42" s="426"/>
      <c r="M42" s="426"/>
      <c r="N42" s="426"/>
      <c r="O42" s="426"/>
      <c r="P42" s="426"/>
      <c r="Q42" s="426"/>
      <c r="R42" s="426"/>
      <c r="S42" s="426"/>
      <c r="T42" s="426"/>
      <c r="U42" s="426"/>
      <c r="V42" s="426"/>
      <c r="W42" s="426"/>
      <c r="X42" s="426"/>
      <c r="Y42" s="426"/>
      <c r="Z42" s="426"/>
      <c r="AA42" s="426"/>
      <c r="AB42" s="426"/>
      <c r="AC42" s="426"/>
      <c r="AD42" s="426"/>
      <c r="AE42" s="426"/>
    </row>
    <row r="43" spans="1:31" s="33" customFormat="1" ht="19.5" customHeight="1">
      <c r="A43" s="35"/>
      <c r="B43" s="27" t="s">
        <v>479</v>
      </c>
      <c r="C43" s="650"/>
      <c r="D43" s="522"/>
      <c r="E43" s="27" t="s">
        <v>466</v>
      </c>
      <c r="F43" s="650"/>
      <c r="G43" s="533"/>
      <c r="H43" s="426"/>
      <c r="I43" s="426"/>
      <c r="J43" s="534"/>
      <c r="K43" s="426"/>
      <c r="L43" s="426"/>
      <c r="M43" s="426"/>
      <c r="N43" s="426"/>
      <c r="O43" s="426"/>
      <c r="P43" s="426"/>
      <c r="Q43" s="426"/>
      <c r="R43" s="426"/>
      <c r="S43" s="426"/>
      <c r="T43" s="426"/>
      <c r="U43" s="426"/>
      <c r="V43" s="426"/>
      <c r="W43" s="426"/>
      <c r="X43" s="426"/>
      <c r="Y43" s="426"/>
      <c r="Z43" s="426"/>
      <c r="AA43" s="426"/>
      <c r="AB43" s="426"/>
      <c r="AC43" s="426"/>
      <c r="AD43" s="426"/>
      <c r="AE43" s="426"/>
    </row>
    <row r="44" spans="1:31" s="33" customFormat="1" ht="11.25" customHeight="1">
      <c r="A44" s="35"/>
      <c r="B44" s="27"/>
      <c r="C44" s="522"/>
      <c r="D44" s="522"/>
      <c r="E44" s="27"/>
      <c r="F44" s="522"/>
      <c r="G44" s="533"/>
      <c r="H44" s="426"/>
      <c r="I44" s="426"/>
      <c r="J44" s="534"/>
      <c r="K44" s="426"/>
      <c r="L44" s="426"/>
      <c r="M44" s="426"/>
      <c r="N44" s="426"/>
      <c r="O44" s="426"/>
      <c r="P44" s="426"/>
      <c r="Q44" s="426"/>
      <c r="R44" s="426"/>
      <c r="S44" s="426"/>
      <c r="T44" s="426"/>
      <c r="U44" s="426"/>
      <c r="V44" s="426"/>
      <c r="W44" s="426"/>
      <c r="X44" s="426"/>
      <c r="Y44" s="426"/>
      <c r="Z44" s="426"/>
      <c r="AA44" s="426"/>
      <c r="AB44" s="426"/>
      <c r="AC44" s="426"/>
      <c r="AD44" s="426"/>
      <c r="AE44" s="426"/>
    </row>
    <row r="45" spans="1:31" s="33" customFormat="1" ht="19.5" customHeight="1">
      <c r="A45" s="309" t="s">
        <v>743</v>
      </c>
      <c r="B45" s="309"/>
      <c r="C45" s="535"/>
      <c r="D45" s="535"/>
      <c r="E45" s="309"/>
      <c r="F45" s="535"/>
      <c r="G45" s="533"/>
      <c r="H45" s="426"/>
      <c r="I45" s="426"/>
      <c r="J45" s="534"/>
      <c r="K45" s="426"/>
      <c r="L45" s="426"/>
      <c r="M45" s="426"/>
      <c r="N45" s="426"/>
      <c r="O45" s="426"/>
      <c r="P45" s="426"/>
      <c r="Q45" s="426"/>
      <c r="R45" s="426"/>
      <c r="S45" s="426"/>
      <c r="T45" s="426"/>
      <c r="U45" s="426"/>
      <c r="V45" s="426"/>
      <c r="W45" s="426"/>
      <c r="X45" s="426"/>
      <c r="Y45" s="426"/>
      <c r="Z45" s="426"/>
      <c r="AA45" s="426"/>
      <c r="AB45" s="426"/>
      <c r="AC45" s="426"/>
      <c r="AD45" s="426"/>
      <c r="AE45" s="426"/>
    </row>
    <row r="46" spans="1:31" s="33" customFormat="1" ht="6.75" customHeight="1">
      <c r="A46" s="35"/>
      <c r="B46" s="27"/>
      <c r="C46" s="522"/>
      <c r="D46" s="522"/>
      <c r="E46" s="27"/>
      <c r="F46" s="522"/>
      <c r="G46" s="533"/>
      <c r="H46" s="426"/>
      <c r="I46" s="426"/>
      <c r="J46" s="534"/>
      <c r="K46" s="426"/>
      <c r="L46" s="426"/>
      <c r="M46" s="426"/>
      <c r="N46" s="426"/>
      <c r="O46" s="426"/>
      <c r="P46" s="426"/>
      <c r="Q46" s="426"/>
      <c r="R46" s="426"/>
      <c r="S46" s="426"/>
      <c r="T46" s="426"/>
      <c r="U46" s="426"/>
      <c r="V46" s="426"/>
      <c r="W46" s="426"/>
      <c r="X46" s="426"/>
      <c r="Y46" s="426"/>
      <c r="Z46" s="426"/>
      <c r="AA46" s="426"/>
      <c r="AB46" s="426"/>
      <c r="AC46" s="426"/>
      <c r="AD46" s="426"/>
      <c r="AE46" s="426"/>
    </row>
    <row r="47" spans="1:31" s="33" customFormat="1" ht="19.5" customHeight="1">
      <c r="A47" s="35"/>
      <c r="B47" s="56" t="s">
        <v>482</v>
      </c>
      <c r="C47" s="522"/>
      <c r="D47" s="522"/>
      <c r="E47" s="257"/>
      <c r="F47" s="522"/>
      <c r="G47" s="533"/>
      <c r="H47" s="426"/>
      <c r="I47" s="426"/>
      <c r="J47" s="534"/>
      <c r="K47" s="426"/>
      <c r="L47" s="426"/>
      <c r="M47" s="426"/>
      <c r="N47" s="426"/>
      <c r="O47" s="426"/>
      <c r="P47" s="426"/>
      <c r="Q47" s="426"/>
      <c r="R47" s="426"/>
      <c r="S47" s="426"/>
      <c r="T47" s="426"/>
      <c r="U47" s="426"/>
      <c r="V47" s="426"/>
      <c r="W47" s="426"/>
      <c r="X47" s="426"/>
      <c r="Y47" s="426"/>
      <c r="Z47" s="426"/>
      <c r="AA47" s="426"/>
      <c r="AB47" s="426"/>
      <c r="AC47" s="426"/>
      <c r="AD47" s="426"/>
      <c r="AE47" s="426"/>
    </row>
    <row r="48" spans="1:31" s="33" customFormat="1" ht="19.5" customHeight="1">
      <c r="A48" s="35"/>
      <c r="B48" s="56" t="s">
        <v>780</v>
      </c>
      <c r="C48" s="56"/>
      <c r="D48" s="56"/>
      <c r="E48" s="654"/>
      <c r="F48" s="56"/>
      <c r="G48" s="56"/>
      <c r="H48" s="426"/>
      <c r="I48" s="426"/>
      <c r="J48" s="534"/>
      <c r="K48" s="426"/>
      <c r="L48" s="426"/>
      <c r="M48" s="426"/>
      <c r="N48" s="426"/>
      <c r="O48" s="426"/>
      <c r="P48" s="426"/>
      <c r="Q48" s="426"/>
      <c r="R48" s="426"/>
      <c r="S48" s="426"/>
      <c r="T48" s="426"/>
      <c r="U48" s="426"/>
      <c r="V48" s="426"/>
      <c r="W48" s="426"/>
      <c r="X48" s="426"/>
      <c r="Y48" s="426"/>
      <c r="Z48" s="426"/>
      <c r="AA48" s="426"/>
      <c r="AB48" s="426"/>
      <c r="AC48" s="426"/>
      <c r="AD48" s="426"/>
      <c r="AE48" s="426"/>
    </row>
    <row r="49" spans="1:31" s="33" customFormat="1" ht="19.5" customHeight="1">
      <c r="A49" s="35"/>
      <c r="B49" s="722" t="s">
        <v>781</v>
      </c>
      <c r="C49" s="722"/>
      <c r="D49" s="522"/>
      <c r="E49" s="257"/>
      <c r="F49" s="522"/>
      <c r="G49" s="533"/>
      <c r="H49" s="426"/>
      <c r="I49" s="426"/>
      <c r="J49" s="534"/>
      <c r="K49" s="426"/>
      <c r="L49" s="426"/>
      <c r="M49" s="426"/>
      <c r="N49" s="426"/>
      <c r="O49" s="426"/>
      <c r="P49" s="426"/>
      <c r="Q49" s="426"/>
      <c r="R49" s="426"/>
      <c r="S49" s="426"/>
      <c r="T49" s="426"/>
      <c r="U49" s="426"/>
      <c r="V49" s="426"/>
      <c r="W49" s="426"/>
      <c r="X49" s="426"/>
      <c r="Y49" s="426"/>
      <c r="Z49" s="426"/>
      <c r="AA49" s="426"/>
      <c r="AB49" s="426"/>
      <c r="AC49" s="426"/>
      <c r="AD49" s="426"/>
      <c r="AE49" s="426"/>
    </row>
    <row r="50" spans="1:31" s="33" customFormat="1" ht="19.5" customHeight="1">
      <c r="A50" s="35"/>
      <c r="B50" s="56" t="s">
        <v>487</v>
      </c>
      <c r="C50" s="56"/>
      <c r="D50" s="56"/>
      <c r="E50" s="654"/>
      <c r="F50" s="56"/>
      <c r="G50" s="56"/>
      <c r="H50" s="426"/>
      <c r="I50" s="426"/>
      <c r="J50" s="534"/>
      <c r="K50" s="426"/>
      <c r="L50" s="426"/>
      <c r="M50" s="426"/>
      <c r="N50" s="426"/>
      <c r="O50" s="426"/>
      <c r="P50" s="426"/>
      <c r="Q50" s="426"/>
      <c r="R50" s="426"/>
      <c r="S50" s="426"/>
      <c r="T50" s="426"/>
      <c r="U50" s="426"/>
      <c r="V50" s="426"/>
      <c r="W50" s="426"/>
      <c r="X50" s="426"/>
      <c r="Y50" s="426"/>
      <c r="Z50" s="426"/>
      <c r="AA50" s="426"/>
      <c r="AB50" s="426"/>
      <c r="AC50" s="426"/>
      <c r="AD50" s="426"/>
      <c r="AE50" s="426"/>
    </row>
    <row r="51" spans="1:31" s="33" customFormat="1" ht="11.25" customHeight="1">
      <c r="A51" s="35"/>
      <c r="B51" s="27"/>
      <c r="C51" s="522"/>
      <c r="D51" s="522"/>
      <c r="E51" s="27"/>
      <c r="F51" s="522"/>
      <c r="G51" s="533"/>
      <c r="H51" s="426"/>
      <c r="I51" s="426"/>
      <c r="J51" s="534"/>
      <c r="K51" s="426"/>
      <c r="L51" s="426"/>
      <c r="M51" s="426"/>
      <c r="N51" s="426"/>
      <c r="O51" s="426"/>
      <c r="P51" s="426"/>
      <c r="Q51" s="426"/>
      <c r="R51" s="426"/>
      <c r="S51" s="426"/>
      <c r="T51" s="426"/>
      <c r="U51" s="426"/>
      <c r="V51" s="426"/>
      <c r="W51" s="426"/>
      <c r="X51" s="426"/>
      <c r="Y51" s="426"/>
      <c r="Z51" s="426"/>
      <c r="AA51" s="426"/>
      <c r="AB51" s="426"/>
      <c r="AC51" s="426"/>
      <c r="AD51" s="426"/>
      <c r="AE51" s="426"/>
    </row>
    <row r="52" spans="1:31" s="18" customFormat="1" ht="33" customHeight="1">
      <c r="A52" s="705" t="s">
        <v>789</v>
      </c>
      <c r="B52" s="705"/>
      <c r="C52" s="705"/>
      <c r="D52" s="705"/>
      <c r="E52" s="705"/>
      <c r="F52" s="705"/>
      <c r="G52" s="705"/>
      <c r="H52" s="428"/>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row>
    <row r="53" spans="1:31" s="18" customFormat="1" ht="7.5" customHeight="1">
      <c r="A53" s="114"/>
      <c r="B53" s="261"/>
      <c r="C53" s="261"/>
      <c r="D53" s="261"/>
      <c r="E53" s="261"/>
      <c r="F53" s="261"/>
      <c r="G53" s="114"/>
      <c r="H53" s="428"/>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row>
    <row r="54" spans="1:31" s="18" customFormat="1" ht="21.75" customHeight="1">
      <c r="A54" s="36"/>
      <c r="B54" s="717" t="str">
        <f>configuration!B1&amp;" - "&amp;Accueil!$F$19&amp;" "&amp;"/"&amp;" "&amp;Accueil!$F$23</f>
        <v>2018 -  / </v>
      </c>
      <c r="C54" s="717"/>
      <c r="D54" s="293"/>
      <c r="E54" s="718" t="s">
        <v>864</v>
      </c>
      <c r="F54" s="718"/>
      <c r="G54" s="36"/>
      <c r="H54" s="428"/>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row>
    <row r="55" s="435" customFormat="1" ht="30" customHeight="1">
      <c r="H55" s="416"/>
    </row>
    <row r="56" s="435" customFormat="1" ht="30" customHeight="1">
      <c r="H56" s="416"/>
    </row>
    <row r="57" s="435" customFormat="1" ht="30" customHeight="1">
      <c r="H57" s="416"/>
    </row>
    <row r="58" s="435" customFormat="1" ht="30" customHeight="1">
      <c r="H58" s="416"/>
    </row>
    <row r="59" s="435" customFormat="1" ht="30" customHeight="1">
      <c r="H59" s="416"/>
    </row>
    <row r="60" s="435" customFormat="1" ht="30" customHeight="1">
      <c r="H60" s="416"/>
    </row>
    <row r="61" s="435" customFormat="1" ht="30" customHeight="1">
      <c r="H61" s="416"/>
    </row>
    <row r="62" s="435" customFormat="1" ht="30" customHeight="1">
      <c r="H62" s="416"/>
    </row>
    <row r="63" s="435" customFormat="1" ht="30" customHeight="1">
      <c r="H63" s="416"/>
    </row>
    <row r="64" s="435" customFormat="1" ht="30" customHeight="1">
      <c r="H64" s="416"/>
    </row>
    <row r="65" s="435" customFormat="1" ht="30" customHeight="1">
      <c r="H65" s="416"/>
    </row>
    <row r="66" s="435" customFormat="1" ht="30" customHeight="1">
      <c r="H66" s="416"/>
    </row>
    <row r="67" s="435" customFormat="1" ht="30" customHeight="1">
      <c r="H67" s="416"/>
    </row>
    <row r="68" s="435" customFormat="1" ht="30" customHeight="1">
      <c r="H68" s="416"/>
    </row>
    <row r="69" s="435" customFormat="1" ht="30" customHeight="1">
      <c r="H69" s="416"/>
    </row>
    <row r="70" s="435" customFormat="1" ht="30" customHeight="1">
      <c r="H70" s="416"/>
    </row>
    <row r="71" s="435" customFormat="1" ht="30" customHeight="1">
      <c r="H71" s="416"/>
    </row>
    <row r="72" s="435" customFormat="1" ht="30" customHeight="1">
      <c r="H72" s="416"/>
    </row>
    <row r="73" s="435" customFormat="1" ht="30" customHeight="1">
      <c r="H73" s="416"/>
    </row>
    <row r="74" s="435" customFormat="1" ht="30" customHeight="1">
      <c r="H74" s="416"/>
    </row>
    <row r="75" s="435" customFormat="1" ht="30" customHeight="1">
      <c r="H75" s="416"/>
    </row>
    <row r="76" s="435" customFormat="1" ht="30" customHeight="1">
      <c r="H76" s="416"/>
    </row>
    <row r="77" s="435" customFormat="1" ht="30" customHeight="1">
      <c r="H77" s="416"/>
    </row>
    <row r="78" s="435" customFormat="1" ht="30" customHeight="1">
      <c r="H78" s="416"/>
    </row>
    <row r="79" s="435" customFormat="1" ht="30" customHeight="1">
      <c r="H79" s="416"/>
    </row>
    <row r="80" s="435" customFormat="1" ht="30" customHeight="1">
      <c r="H80" s="416"/>
    </row>
    <row r="81" s="435" customFormat="1" ht="30" customHeight="1">
      <c r="H81" s="416"/>
    </row>
    <row r="82" s="435" customFormat="1" ht="30" customHeight="1">
      <c r="H82" s="416"/>
    </row>
    <row r="83" s="435" customFormat="1" ht="30" customHeight="1">
      <c r="H83" s="416"/>
    </row>
    <row r="84" s="435" customFormat="1" ht="30" customHeight="1">
      <c r="H84" s="416"/>
    </row>
    <row r="85" s="435" customFormat="1" ht="30" customHeight="1">
      <c r="H85" s="416"/>
    </row>
    <row r="86" s="435" customFormat="1" ht="30" customHeight="1">
      <c r="H86" s="416"/>
    </row>
    <row r="87" s="435" customFormat="1" ht="30" customHeight="1">
      <c r="H87" s="416"/>
    </row>
    <row r="88" s="435" customFormat="1" ht="30" customHeight="1">
      <c r="H88" s="416"/>
    </row>
    <row r="89" s="435" customFormat="1" ht="30" customHeight="1">
      <c r="H89" s="416"/>
    </row>
    <row r="90" s="435" customFormat="1" ht="30" customHeight="1">
      <c r="H90" s="416"/>
    </row>
    <row r="91" s="435" customFormat="1" ht="30" customHeight="1">
      <c r="H91" s="416"/>
    </row>
    <row r="92" s="435" customFormat="1" ht="30" customHeight="1">
      <c r="H92" s="416"/>
    </row>
    <row r="93" s="435" customFormat="1" ht="30" customHeight="1">
      <c r="H93" s="416"/>
    </row>
    <row r="94" s="435" customFormat="1" ht="30" customHeight="1">
      <c r="H94" s="416"/>
    </row>
    <row r="95" s="435" customFormat="1" ht="30" customHeight="1">
      <c r="H95" s="416"/>
    </row>
    <row r="96" s="435" customFormat="1" ht="30" customHeight="1">
      <c r="H96" s="416"/>
    </row>
    <row r="97" s="435" customFormat="1" ht="30" customHeight="1">
      <c r="H97" s="416"/>
    </row>
    <row r="98" s="435" customFormat="1" ht="30" customHeight="1">
      <c r="H98" s="416"/>
    </row>
    <row r="99" s="435" customFormat="1" ht="30" customHeight="1">
      <c r="H99" s="416"/>
    </row>
    <row r="100" s="435" customFormat="1" ht="30" customHeight="1">
      <c r="H100" s="416"/>
    </row>
    <row r="101" s="435" customFormat="1" ht="30" customHeight="1">
      <c r="H101" s="416"/>
    </row>
    <row r="102" s="435" customFormat="1" ht="30" customHeight="1">
      <c r="H102" s="416"/>
    </row>
    <row r="103" s="435" customFormat="1" ht="30" customHeight="1">
      <c r="H103" s="416"/>
    </row>
    <row r="104" s="435" customFormat="1" ht="30" customHeight="1">
      <c r="H104" s="416"/>
    </row>
    <row r="105" s="435" customFormat="1" ht="30" customHeight="1">
      <c r="H105" s="416"/>
    </row>
    <row r="106" s="435" customFormat="1" ht="30" customHeight="1">
      <c r="H106" s="416"/>
    </row>
    <row r="107" s="435" customFormat="1" ht="30" customHeight="1">
      <c r="H107" s="416"/>
    </row>
    <row r="108" s="435" customFormat="1" ht="30" customHeight="1">
      <c r="H108" s="416"/>
    </row>
    <row r="109" s="435" customFormat="1" ht="30" customHeight="1">
      <c r="H109" s="416"/>
    </row>
    <row r="110" s="435" customFormat="1" ht="30" customHeight="1">
      <c r="H110" s="416"/>
    </row>
    <row r="111" s="435" customFormat="1" ht="30" customHeight="1">
      <c r="H111" s="416"/>
    </row>
    <row r="112" s="435" customFormat="1" ht="30" customHeight="1">
      <c r="H112" s="416"/>
    </row>
    <row r="113" s="435" customFormat="1" ht="30" customHeight="1">
      <c r="H113" s="416"/>
    </row>
    <row r="114" s="435" customFormat="1" ht="30" customHeight="1">
      <c r="H114" s="416"/>
    </row>
    <row r="115" s="435" customFormat="1" ht="30" customHeight="1">
      <c r="H115" s="416"/>
    </row>
    <row r="116" s="435" customFormat="1" ht="30" customHeight="1">
      <c r="H116" s="416"/>
    </row>
    <row r="117" s="435" customFormat="1" ht="30" customHeight="1">
      <c r="H117" s="416"/>
    </row>
    <row r="118" s="435" customFormat="1" ht="30" customHeight="1">
      <c r="H118" s="416"/>
    </row>
    <row r="119" s="435" customFormat="1" ht="30" customHeight="1">
      <c r="H119" s="416"/>
    </row>
    <row r="120" s="435" customFormat="1" ht="30" customHeight="1">
      <c r="H120" s="416"/>
    </row>
    <row r="121" s="435" customFormat="1" ht="30" customHeight="1">
      <c r="H121" s="416"/>
    </row>
    <row r="122" s="435" customFormat="1" ht="30" customHeight="1">
      <c r="H122" s="416"/>
    </row>
    <row r="123" s="435" customFormat="1" ht="30" customHeight="1">
      <c r="H123" s="416"/>
    </row>
    <row r="124" s="435" customFormat="1" ht="30" customHeight="1">
      <c r="H124" s="416"/>
    </row>
    <row r="125" s="435" customFormat="1" ht="30" customHeight="1">
      <c r="H125" s="416"/>
    </row>
    <row r="126" s="435" customFormat="1" ht="30" customHeight="1">
      <c r="H126" s="416"/>
    </row>
    <row r="127" s="435" customFormat="1" ht="30" customHeight="1">
      <c r="H127" s="416"/>
    </row>
    <row r="128" s="435" customFormat="1" ht="30" customHeight="1">
      <c r="H128" s="416"/>
    </row>
    <row r="129" s="435" customFormat="1" ht="30" customHeight="1">
      <c r="H129" s="416"/>
    </row>
    <row r="130" s="435" customFormat="1" ht="30" customHeight="1">
      <c r="H130" s="416"/>
    </row>
    <row r="131" s="435" customFormat="1" ht="30" customHeight="1">
      <c r="H131" s="416"/>
    </row>
    <row r="132" s="435" customFormat="1" ht="30" customHeight="1">
      <c r="H132" s="416"/>
    </row>
    <row r="133" s="435" customFormat="1" ht="30" customHeight="1">
      <c r="H133" s="416"/>
    </row>
    <row r="134" s="435" customFormat="1" ht="30" customHeight="1">
      <c r="H134" s="416"/>
    </row>
    <row r="135" s="435" customFormat="1" ht="30" customHeight="1">
      <c r="H135" s="416"/>
    </row>
    <row r="136" s="435" customFormat="1" ht="30" customHeight="1">
      <c r="H136" s="416"/>
    </row>
    <row r="137" s="435" customFormat="1" ht="30" customHeight="1">
      <c r="H137" s="416"/>
    </row>
    <row r="138" s="435" customFormat="1" ht="30" customHeight="1">
      <c r="H138" s="416"/>
    </row>
    <row r="139" s="435" customFormat="1" ht="30" customHeight="1">
      <c r="H139" s="416"/>
    </row>
    <row r="140" s="435" customFormat="1" ht="30" customHeight="1">
      <c r="H140" s="416"/>
    </row>
    <row r="141" s="435" customFormat="1" ht="30" customHeight="1">
      <c r="H141" s="416"/>
    </row>
    <row r="142" s="435" customFormat="1" ht="30" customHeight="1">
      <c r="H142" s="416"/>
    </row>
    <row r="143" s="435" customFormat="1" ht="30" customHeight="1">
      <c r="H143" s="416"/>
    </row>
    <row r="144" s="435" customFormat="1" ht="30" customHeight="1">
      <c r="H144" s="416"/>
    </row>
    <row r="145" s="435" customFormat="1" ht="30" customHeight="1">
      <c r="H145" s="416"/>
    </row>
    <row r="146" s="435" customFormat="1" ht="30" customHeight="1">
      <c r="H146" s="416"/>
    </row>
    <row r="147" s="435" customFormat="1" ht="30" customHeight="1">
      <c r="H147" s="416"/>
    </row>
    <row r="148" s="435" customFormat="1" ht="30" customHeight="1">
      <c r="H148" s="416"/>
    </row>
    <row r="149" s="435" customFormat="1" ht="30" customHeight="1">
      <c r="H149" s="416"/>
    </row>
    <row r="150" s="435" customFormat="1" ht="30" customHeight="1">
      <c r="H150" s="416"/>
    </row>
  </sheetData>
  <sheetProtection password="CD45" sheet="1" selectLockedCells="1"/>
  <mergeCells count="20">
    <mergeCell ref="B54:C54"/>
    <mergeCell ref="E54:F54"/>
    <mergeCell ref="A29:G29"/>
    <mergeCell ref="A30:G30"/>
    <mergeCell ref="C33:F33"/>
    <mergeCell ref="B10:F10"/>
    <mergeCell ref="B49:C49"/>
    <mergeCell ref="C18:F18"/>
    <mergeCell ref="B22:F22"/>
    <mergeCell ref="A26:G26"/>
    <mergeCell ref="A52:G52"/>
    <mergeCell ref="A1:G1"/>
    <mergeCell ref="A3:E3"/>
    <mergeCell ref="F3:G3"/>
    <mergeCell ref="C5:F5"/>
    <mergeCell ref="C7:F7"/>
    <mergeCell ref="B27:F27"/>
    <mergeCell ref="C12:F12"/>
    <mergeCell ref="A37:G37"/>
    <mergeCell ref="C41:F41"/>
  </mergeCells>
  <dataValidations count="1">
    <dataValidation type="list" allowBlank="1" showErrorMessage="1" sqref="E48 E50">
      <formula1>ouinon</formula1>
    </dataValidation>
  </dataValidations>
  <printOptions horizontalCentered="1" verticalCentered="1"/>
  <pageMargins left="0.2362204724409449" right="0.2362204724409449" top="0.2362204724409449" bottom="0.2362204724409449"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E150"/>
  <sheetViews>
    <sheetView showGridLines="0" workbookViewId="0" topLeftCell="A1">
      <selection activeCell="H5" sqref="H5"/>
    </sheetView>
  </sheetViews>
  <sheetFormatPr defaultColWidth="10.875" defaultRowHeight="30" customHeight="1"/>
  <cols>
    <col min="1" max="1" width="1.37890625" style="44" customWidth="1"/>
    <col min="2" max="10" width="11.75390625" style="44" customWidth="1"/>
    <col min="11" max="11" width="1.37890625" style="44" customWidth="1"/>
    <col min="12" max="12" width="21.875" style="436" customWidth="1"/>
    <col min="13" max="13" width="3.875" style="445" customWidth="1"/>
    <col min="14" max="20" width="10.875" style="445" customWidth="1"/>
    <col min="21" max="23" width="11.375" style="445" customWidth="1"/>
    <col min="24" max="31" width="10.875" style="445" customWidth="1"/>
    <col min="32" max="16384" width="10.875" style="44" customWidth="1"/>
  </cols>
  <sheetData>
    <row r="1" spans="1:31" s="18" customFormat="1" ht="27.75" customHeight="1">
      <c r="A1" s="743" t="s">
        <v>853</v>
      </c>
      <c r="B1" s="743"/>
      <c r="C1" s="743"/>
      <c r="D1" s="743"/>
      <c r="E1" s="743"/>
      <c r="F1" s="743"/>
      <c r="G1" s="743"/>
      <c r="H1" s="743"/>
      <c r="I1" s="743"/>
      <c r="J1" s="743"/>
      <c r="K1" s="743"/>
      <c r="L1" s="416"/>
      <c r="M1" s="416"/>
      <c r="N1" s="416"/>
      <c r="O1" s="416"/>
      <c r="P1" s="416"/>
      <c r="Q1" s="416"/>
      <c r="R1" s="416"/>
      <c r="S1" s="416"/>
      <c r="T1" s="416"/>
      <c r="U1" s="416"/>
      <c r="V1" s="416"/>
      <c r="W1" s="416"/>
      <c r="X1" s="416"/>
      <c r="Y1" s="416"/>
      <c r="Z1" s="416"/>
      <c r="AA1" s="416"/>
      <c r="AB1" s="416"/>
      <c r="AC1" s="416"/>
      <c r="AD1" s="416"/>
      <c r="AE1" s="416"/>
    </row>
    <row r="2" spans="2:31" s="45" customFormat="1" ht="6" customHeight="1">
      <c r="B2" s="49"/>
      <c r="C2" s="50"/>
      <c r="D2" s="51"/>
      <c r="E2" s="51"/>
      <c r="F2" s="52"/>
      <c r="G2" s="52"/>
      <c r="H2" s="46"/>
      <c r="I2" s="47"/>
      <c r="J2" s="47"/>
      <c r="L2" s="436"/>
      <c r="M2" s="436"/>
      <c r="N2" s="436"/>
      <c r="O2" s="436"/>
      <c r="P2" s="436"/>
      <c r="Q2" s="436"/>
      <c r="R2" s="436"/>
      <c r="S2" s="436"/>
      <c r="T2" s="436"/>
      <c r="U2" s="436"/>
      <c r="V2" s="436"/>
      <c r="W2" s="436"/>
      <c r="X2" s="436"/>
      <c r="Y2" s="436"/>
      <c r="Z2" s="436"/>
      <c r="AA2" s="436"/>
      <c r="AB2" s="436"/>
      <c r="AC2" s="436"/>
      <c r="AD2" s="436"/>
      <c r="AE2" s="436"/>
    </row>
    <row r="3" spans="1:31" s="53" customFormat="1" ht="19.5" customHeight="1">
      <c r="A3" s="255" t="s">
        <v>779</v>
      </c>
      <c r="B3" s="255"/>
      <c r="C3" s="255"/>
      <c r="D3" s="255"/>
      <c r="E3" s="255"/>
      <c r="F3" s="255"/>
      <c r="G3" s="255"/>
      <c r="H3" s="255"/>
      <c r="I3" s="708"/>
      <c r="J3" s="708"/>
      <c r="K3" s="708"/>
      <c r="L3" s="437"/>
      <c r="M3" s="437"/>
      <c r="N3" s="437"/>
      <c r="O3" s="437"/>
      <c r="P3" s="437"/>
      <c r="Q3" s="437"/>
      <c r="R3" s="437"/>
      <c r="S3" s="437"/>
      <c r="T3" s="437"/>
      <c r="U3" s="437"/>
      <c r="V3" s="437"/>
      <c r="W3" s="437"/>
      <c r="X3" s="437"/>
      <c r="Y3" s="437"/>
      <c r="Z3" s="437"/>
      <c r="AA3" s="437"/>
      <c r="AB3" s="437"/>
      <c r="AC3" s="437"/>
      <c r="AD3" s="437"/>
      <c r="AE3" s="437"/>
    </row>
    <row r="4" spans="1:31" s="45" customFormat="1" ht="5.25" customHeight="1">
      <c r="A4" s="54"/>
      <c r="B4" s="54"/>
      <c r="C4" s="54"/>
      <c r="D4" s="54"/>
      <c r="E4" s="54"/>
      <c r="F4" s="54"/>
      <c r="G4" s="536"/>
      <c r="H4" s="536"/>
      <c r="I4" s="536"/>
      <c r="J4" s="536"/>
      <c r="K4" s="536"/>
      <c r="L4" s="436"/>
      <c r="M4" s="436"/>
      <c r="N4" s="436"/>
      <c r="O4" s="436"/>
      <c r="P4" s="436"/>
      <c r="Q4" s="436"/>
      <c r="R4" s="436"/>
      <c r="S4" s="436"/>
      <c r="T4" s="436"/>
      <c r="U4" s="436"/>
      <c r="V4" s="389"/>
      <c r="W4" s="436"/>
      <c r="X4" s="436"/>
      <c r="Y4" s="436"/>
      <c r="Z4" s="436"/>
      <c r="AA4" s="436"/>
      <c r="AB4" s="436"/>
      <c r="AC4" s="436"/>
      <c r="AD4" s="436"/>
      <c r="AE4" s="436"/>
    </row>
    <row r="5" spans="1:31" s="55" customFormat="1" ht="19.5" customHeight="1">
      <c r="A5" s="62"/>
      <c r="B5" s="56" t="s">
        <v>483</v>
      </c>
      <c r="C5" s="57"/>
      <c r="D5" s="57"/>
      <c r="E5" s="57"/>
      <c r="F5" s="57"/>
      <c r="G5" s="537"/>
      <c r="H5" s="256"/>
      <c r="I5" s="57"/>
      <c r="J5" s="57"/>
      <c r="K5" s="62"/>
      <c r="L5" s="389"/>
      <c r="M5" s="389"/>
      <c r="N5" s="389"/>
      <c r="O5" s="389"/>
      <c r="P5" s="389"/>
      <c r="Q5" s="389"/>
      <c r="R5" s="389"/>
      <c r="S5" s="389"/>
      <c r="T5" s="389"/>
      <c r="U5" s="389"/>
      <c r="V5" s="389"/>
      <c r="W5" s="389"/>
      <c r="X5" s="389"/>
      <c r="Y5" s="389"/>
      <c r="Z5" s="389"/>
      <c r="AA5" s="389"/>
      <c r="AB5" s="389"/>
      <c r="AC5" s="389"/>
      <c r="AD5" s="389"/>
      <c r="AE5" s="389"/>
    </row>
    <row r="6" spans="1:31" s="55" customFormat="1" ht="15" customHeight="1">
      <c r="A6" s="62"/>
      <c r="B6" s="56" t="s">
        <v>484</v>
      </c>
      <c r="C6" s="57"/>
      <c r="D6" s="57"/>
      <c r="E6" s="57"/>
      <c r="F6" s="57"/>
      <c r="G6" s="61"/>
      <c r="H6" s="62"/>
      <c r="I6" s="62"/>
      <c r="J6" s="62"/>
      <c r="K6" s="62"/>
      <c r="L6" s="389"/>
      <c r="M6" s="389"/>
      <c r="N6" s="389"/>
      <c r="O6" s="389"/>
      <c r="P6" s="389"/>
      <c r="Q6" s="389"/>
      <c r="R6" s="389"/>
      <c r="S6" s="389"/>
      <c r="T6" s="389"/>
      <c r="U6" s="389"/>
      <c r="V6" s="389"/>
      <c r="W6" s="389"/>
      <c r="X6" s="389"/>
      <c r="Y6" s="389"/>
      <c r="Z6" s="389"/>
      <c r="AA6" s="389"/>
      <c r="AB6" s="389"/>
      <c r="AC6" s="389"/>
      <c r="AD6" s="389"/>
      <c r="AE6" s="389"/>
    </row>
    <row r="7" spans="1:31" s="55" customFormat="1" ht="19.5" customHeight="1">
      <c r="A7" s="62"/>
      <c r="B7" s="744" t="s">
        <v>797</v>
      </c>
      <c r="C7" s="744"/>
      <c r="D7" s="744"/>
      <c r="E7" s="744" t="s">
        <v>485</v>
      </c>
      <c r="F7" s="744"/>
      <c r="G7" s="744"/>
      <c r="H7" s="744" t="s">
        <v>486</v>
      </c>
      <c r="I7" s="744"/>
      <c r="J7" s="744"/>
      <c r="K7" s="57"/>
      <c r="L7" s="389"/>
      <c r="M7" s="389"/>
      <c r="N7" s="389"/>
      <c r="O7" s="389"/>
      <c r="P7" s="389"/>
      <c r="Q7" s="389"/>
      <c r="R7" s="389"/>
      <c r="S7" s="389"/>
      <c r="T7" s="389"/>
      <c r="U7" s="389"/>
      <c r="V7" s="389"/>
      <c r="W7" s="389"/>
      <c r="X7" s="389"/>
      <c r="Y7" s="389"/>
      <c r="Z7" s="389"/>
      <c r="AA7" s="389"/>
      <c r="AB7" s="389"/>
      <c r="AC7" s="389"/>
      <c r="AD7" s="389"/>
      <c r="AE7" s="389"/>
    </row>
    <row r="8" spans="1:31" s="55" customFormat="1" ht="19.5" customHeight="1">
      <c r="A8" s="62"/>
      <c r="B8" s="741"/>
      <c r="C8" s="741"/>
      <c r="D8" s="741"/>
      <c r="E8" s="741"/>
      <c r="F8" s="741"/>
      <c r="G8" s="741"/>
      <c r="H8" s="742"/>
      <c r="I8" s="742"/>
      <c r="J8" s="742"/>
      <c r="K8" s="57"/>
      <c r="L8" s="389"/>
      <c r="M8" s="389"/>
      <c r="N8" s="389"/>
      <c r="O8" s="389"/>
      <c r="P8" s="389"/>
      <c r="Q8" s="389"/>
      <c r="R8" s="389"/>
      <c r="S8" s="389"/>
      <c r="T8" s="389"/>
      <c r="U8" s="389"/>
      <c r="V8" s="389"/>
      <c r="W8" s="389"/>
      <c r="X8" s="389"/>
      <c r="Y8" s="389"/>
      <c r="Z8" s="389"/>
      <c r="AA8" s="389"/>
      <c r="AB8" s="389"/>
      <c r="AC8" s="389"/>
      <c r="AD8" s="389"/>
      <c r="AE8" s="389"/>
    </row>
    <row r="9" spans="1:31" s="55" customFormat="1" ht="19.5" customHeight="1">
      <c r="A9" s="62"/>
      <c r="B9" s="741"/>
      <c r="C9" s="741"/>
      <c r="D9" s="741"/>
      <c r="E9" s="741"/>
      <c r="F9" s="741"/>
      <c r="G9" s="741"/>
      <c r="H9" s="742"/>
      <c r="I9" s="742"/>
      <c r="J9" s="742"/>
      <c r="K9" s="57"/>
      <c r="L9" s="389"/>
      <c r="M9" s="389"/>
      <c r="N9" s="389"/>
      <c r="O9" s="389"/>
      <c r="P9" s="389"/>
      <c r="Q9" s="389"/>
      <c r="R9" s="389"/>
      <c r="S9" s="389"/>
      <c r="T9" s="389"/>
      <c r="U9" s="389"/>
      <c r="V9" s="389"/>
      <c r="W9" s="389"/>
      <c r="X9" s="389"/>
      <c r="Y9" s="389"/>
      <c r="Z9" s="389"/>
      <c r="AA9" s="389"/>
      <c r="AB9" s="389"/>
      <c r="AC9" s="389"/>
      <c r="AD9" s="389"/>
      <c r="AE9" s="389"/>
    </row>
    <row r="10" spans="1:31" s="55" customFormat="1" ht="19.5" customHeight="1">
      <c r="A10" s="62"/>
      <c r="B10" s="741"/>
      <c r="C10" s="741"/>
      <c r="D10" s="741"/>
      <c r="E10" s="741"/>
      <c r="F10" s="741"/>
      <c r="G10" s="741"/>
      <c r="H10" s="742"/>
      <c r="I10" s="742"/>
      <c r="J10" s="742"/>
      <c r="K10" s="57"/>
      <c r="L10" s="389"/>
      <c r="M10" s="389"/>
      <c r="N10" s="389"/>
      <c r="O10" s="389"/>
      <c r="P10" s="389"/>
      <c r="Q10" s="389"/>
      <c r="R10" s="389"/>
      <c r="S10" s="389"/>
      <c r="T10" s="389"/>
      <c r="U10" s="389"/>
      <c r="V10" s="389"/>
      <c r="W10" s="389"/>
      <c r="X10" s="389"/>
      <c r="Y10" s="389"/>
      <c r="Z10" s="389"/>
      <c r="AA10" s="389"/>
      <c r="AB10" s="389"/>
      <c r="AC10" s="389"/>
      <c r="AD10" s="389"/>
      <c r="AE10" s="389"/>
    </row>
    <row r="11" spans="1:31" s="55" customFormat="1" ht="19.5" customHeight="1">
      <c r="A11" s="62"/>
      <c r="B11" s="741"/>
      <c r="C11" s="741"/>
      <c r="D11" s="741"/>
      <c r="E11" s="741"/>
      <c r="F11" s="741"/>
      <c r="G11" s="741"/>
      <c r="H11" s="742"/>
      <c r="I11" s="742"/>
      <c r="J11" s="742"/>
      <c r="K11" s="57"/>
      <c r="L11" s="389"/>
      <c r="M11" s="389"/>
      <c r="N11" s="389"/>
      <c r="O11" s="389"/>
      <c r="P11" s="389"/>
      <c r="Q11" s="389"/>
      <c r="R11" s="389"/>
      <c r="S11" s="389"/>
      <c r="T11" s="389"/>
      <c r="U11" s="389"/>
      <c r="V11" s="389"/>
      <c r="W11" s="389"/>
      <c r="X11" s="389"/>
      <c r="Y11" s="389"/>
      <c r="Z11" s="389"/>
      <c r="AA11" s="389"/>
      <c r="AB11" s="389"/>
      <c r="AC11" s="389"/>
      <c r="AD11" s="389"/>
      <c r="AE11" s="389"/>
    </row>
    <row r="12" spans="1:31" s="55" customFormat="1" ht="7.5" customHeight="1">
      <c r="A12" s="62"/>
      <c r="B12" s="57"/>
      <c r="C12" s="57"/>
      <c r="D12" s="57"/>
      <c r="E12" s="57"/>
      <c r="F12" s="57"/>
      <c r="G12" s="63"/>
      <c r="H12" s="63"/>
      <c r="I12" s="63"/>
      <c r="J12" s="63"/>
      <c r="K12" s="63"/>
      <c r="L12" s="438"/>
      <c r="M12" s="389"/>
      <c r="N12" s="389"/>
      <c r="O12" s="389"/>
      <c r="P12" s="389"/>
      <c r="Q12" s="389"/>
      <c r="R12" s="389"/>
      <c r="S12" s="389"/>
      <c r="T12" s="389"/>
      <c r="U12" s="389"/>
      <c r="V12" s="389"/>
      <c r="W12" s="389"/>
      <c r="X12" s="389"/>
      <c r="Y12" s="389"/>
      <c r="Z12" s="389"/>
      <c r="AA12" s="389"/>
      <c r="AB12" s="389"/>
      <c r="AC12" s="389"/>
      <c r="AD12" s="389"/>
      <c r="AE12" s="389"/>
    </row>
    <row r="13" spans="1:31" s="58" customFormat="1" ht="19.5" customHeight="1">
      <c r="A13" s="62"/>
      <c r="B13" s="722" t="s">
        <v>753</v>
      </c>
      <c r="C13" s="722"/>
      <c r="D13" s="722"/>
      <c r="E13" s="722"/>
      <c r="F13" s="722"/>
      <c r="G13" s="722"/>
      <c r="H13" s="256"/>
      <c r="I13" s="62"/>
      <c r="J13" s="57"/>
      <c r="K13" s="67"/>
      <c r="L13" s="439"/>
      <c r="M13" s="389"/>
      <c r="N13" s="389"/>
      <c r="O13" s="389"/>
      <c r="P13" s="389"/>
      <c r="Q13" s="389"/>
      <c r="R13" s="389"/>
      <c r="S13" s="389"/>
      <c r="T13" s="389"/>
      <c r="U13" s="389"/>
      <c r="V13" s="389"/>
      <c r="W13" s="389"/>
      <c r="X13" s="389"/>
      <c r="Y13" s="389"/>
      <c r="Z13" s="389"/>
      <c r="AA13" s="389"/>
      <c r="AB13" s="389"/>
      <c r="AC13" s="389"/>
      <c r="AD13" s="389"/>
      <c r="AE13" s="389"/>
    </row>
    <row r="14" spans="1:31" s="58" customFormat="1" ht="5.25" customHeight="1">
      <c r="A14" s="62"/>
      <c r="B14" s="56"/>
      <c r="C14" s="56"/>
      <c r="D14" s="56"/>
      <c r="E14" s="56"/>
      <c r="F14" s="56"/>
      <c r="G14" s="56"/>
      <c r="H14" s="65"/>
      <c r="I14" s="62"/>
      <c r="J14" s="57"/>
      <c r="K14" s="67"/>
      <c r="L14" s="439"/>
      <c r="M14" s="389"/>
      <c r="N14" s="389"/>
      <c r="O14" s="389"/>
      <c r="P14" s="389"/>
      <c r="Q14" s="389"/>
      <c r="R14" s="389"/>
      <c r="S14" s="389"/>
      <c r="T14" s="389"/>
      <c r="U14" s="389"/>
      <c r="V14" s="389"/>
      <c r="W14" s="389"/>
      <c r="X14" s="389"/>
      <c r="Y14" s="389"/>
      <c r="Z14" s="389"/>
      <c r="AA14" s="389"/>
      <c r="AB14" s="389"/>
      <c r="AC14" s="389"/>
      <c r="AD14" s="389"/>
      <c r="AE14" s="389"/>
    </row>
    <row r="15" spans="1:31" s="58" customFormat="1" ht="19.5" customHeight="1">
      <c r="A15" s="62"/>
      <c r="B15" s="722" t="s">
        <v>754</v>
      </c>
      <c r="C15" s="722"/>
      <c r="D15" s="722"/>
      <c r="E15" s="722"/>
      <c r="F15" s="722"/>
      <c r="G15" s="722"/>
      <c r="H15" s="256"/>
      <c r="I15" s="62"/>
      <c r="J15" s="57"/>
      <c r="K15" s="67"/>
      <c r="L15" s="439"/>
      <c r="M15" s="389"/>
      <c r="N15" s="389"/>
      <c r="O15" s="389"/>
      <c r="P15" s="389"/>
      <c r="Q15" s="389"/>
      <c r="R15" s="389"/>
      <c r="S15" s="389"/>
      <c r="T15" s="389"/>
      <c r="U15" s="389"/>
      <c r="V15" s="389"/>
      <c r="W15" s="389"/>
      <c r="X15" s="389"/>
      <c r="Y15" s="389"/>
      <c r="Z15" s="389"/>
      <c r="AA15" s="389"/>
      <c r="AB15" s="389"/>
      <c r="AC15" s="389"/>
      <c r="AD15" s="389"/>
      <c r="AE15" s="389"/>
    </row>
    <row r="16" spans="1:31" s="58" customFormat="1" ht="7.5" customHeight="1">
      <c r="A16" s="62"/>
      <c r="B16" s="27"/>
      <c r="C16" s="27"/>
      <c r="D16" s="27"/>
      <c r="E16" s="27"/>
      <c r="F16" s="27"/>
      <c r="G16" s="27"/>
      <c r="H16" s="65"/>
      <c r="I16" s="62"/>
      <c r="J16" s="57"/>
      <c r="K16" s="67"/>
      <c r="L16" s="439"/>
      <c r="M16" s="389"/>
      <c r="N16" s="389"/>
      <c r="O16" s="389"/>
      <c r="P16" s="389"/>
      <c r="Q16" s="389"/>
      <c r="R16" s="389"/>
      <c r="S16" s="389"/>
      <c r="T16" s="389"/>
      <c r="U16" s="389"/>
      <c r="V16" s="389"/>
      <c r="W16" s="389"/>
      <c r="X16" s="389"/>
      <c r="Y16" s="389"/>
      <c r="Z16" s="389"/>
      <c r="AA16" s="389"/>
      <c r="AB16" s="389"/>
      <c r="AC16" s="389"/>
      <c r="AD16" s="389"/>
      <c r="AE16" s="389"/>
    </row>
    <row r="17" spans="1:31" s="58" customFormat="1" ht="19.5" customHeight="1">
      <c r="A17" s="62"/>
      <c r="B17" s="739" t="s">
        <v>755</v>
      </c>
      <c r="C17" s="739"/>
      <c r="D17" s="745"/>
      <c r="E17" s="745"/>
      <c r="F17" s="745"/>
      <c r="G17" s="745"/>
      <c r="H17" s="745"/>
      <c r="I17" s="745"/>
      <c r="J17" s="745"/>
      <c r="K17" s="67"/>
      <c r="L17" s="439"/>
      <c r="M17" s="389"/>
      <c r="N17" s="389"/>
      <c r="O17" s="389"/>
      <c r="P17" s="389"/>
      <c r="Q17" s="389"/>
      <c r="R17" s="389"/>
      <c r="S17" s="389"/>
      <c r="T17" s="389"/>
      <c r="U17" s="389"/>
      <c r="V17" s="389"/>
      <c r="W17" s="389"/>
      <c r="X17" s="389"/>
      <c r="Y17" s="389"/>
      <c r="Z17" s="389"/>
      <c r="AA17" s="389"/>
      <c r="AB17" s="389"/>
      <c r="AC17" s="389"/>
      <c r="AD17" s="389"/>
      <c r="AE17" s="389"/>
    </row>
    <row r="18" spans="1:31" s="58" customFormat="1" ht="7.5" customHeight="1">
      <c r="A18" s="62"/>
      <c r="B18" s="64"/>
      <c r="C18" s="57"/>
      <c r="D18" s="57"/>
      <c r="E18" s="57"/>
      <c r="F18" s="57"/>
      <c r="G18" s="63"/>
      <c r="H18" s="63"/>
      <c r="I18" s="63"/>
      <c r="J18" s="67"/>
      <c r="K18" s="63"/>
      <c r="L18" s="439"/>
      <c r="M18" s="389"/>
      <c r="N18" s="389"/>
      <c r="O18" s="389"/>
      <c r="P18" s="389"/>
      <c r="Q18" s="389"/>
      <c r="R18" s="389"/>
      <c r="S18" s="389"/>
      <c r="T18" s="389"/>
      <c r="U18" s="389"/>
      <c r="V18" s="389"/>
      <c r="W18" s="389"/>
      <c r="X18" s="389"/>
      <c r="Y18" s="389"/>
      <c r="Z18" s="389"/>
      <c r="AA18" s="389"/>
      <c r="AB18" s="389"/>
      <c r="AC18" s="389"/>
      <c r="AD18" s="389"/>
      <c r="AE18" s="389"/>
    </row>
    <row r="19" spans="1:31" s="68" customFormat="1" ht="19.5" customHeight="1">
      <c r="A19" s="696" t="s">
        <v>744</v>
      </c>
      <c r="B19" s="696"/>
      <c r="C19" s="696"/>
      <c r="D19" s="696"/>
      <c r="E19" s="696"/>
      <c r="F19" s="696"/>
      <c r="G19" s="696"/>
      <c r="H19" s="696"/>
      <c r="I19" s="696"/>
      <c r="J19" s="696"/>
      <c r="K19" s="696"/>
      <c r="L19" s="538"/>
      <c r="M19" s="440"/>
      <c r="N19" s="440"/>
      <c r="O19" s="440"/>
      <c r="P19" s="440"/>
      <c r="Q19" s="440"/>
      <c r="R19" s="440"/>
      <c r="S19" s="440"/>
      <c r="T19" s="440"/>
      <c r="U19" s="440"/>
      <c r="V19" s="440"/>
      <c r="W19" s="440"/>
      <c r="X19" s="440"/>
      <c r="Y19" s="440"/>
      <c r="Z19" s="440"/>
      <c r="AA19" s="440"/>
      <c r="AB19" s="440"/>
      <c r="AC19" s="440"/>
      <c r="AD19" s="440"/>
      <c r="AE19" s="440"/>
    </row>
    <row r="20" spans="1:31" s="55" customFormat="1" ht="7.5" customHeight="1">
      <c r="A20" s="58"/>
      <c r="B20" s="69"/>
      <c r="C20" s="70"/>
      <c r="D20" s="69"/>
      <c r="E20" s="71"/>
      <c r="F20" s="72"/>
      <c r="G20" s="73"/>
      <c r="H20" s="70"/>
      <c r="I20" s="70"/>
      <c r="J20" s="70"/>
      <c r="K20" s="70"/>
      <c r="L20" s="441"/>
      <c r="M20" s="389"/>
      <c r="N20" s="389"/>
      <c r="O20" s="389"/>
      <c r="P20" s="389"/>
      <c r="Q20" s="389"/>
      <c r="R20" s="389"/>
      <c r="S20" s="389"/>
      <c r="T20" s="389"/>
      <c r="U20" s="389"/>
      <c r="V20" s="389"/>
      <c r="W20" s="389"/>
      <c r="X20" s="389"/>
      <c r="Y20" s="389"/>
      <c r="Z20" s="389"/>
      <c r="AA20" s="389"/>
      <c r="AB20" s="389"/>
      <c r="AC20" s="389"/>
      <c r="AD20" s="389"/>
      <c r="AE20" s="389"/>
    </row>
    <row r="21" spans="1:31" s="55" customFormat="1" ht="28.5" customHeight="1">
      <c r="A21" s="733" t="s">
        <v>488</v>
      </c>
      <c r="B21" s="734"/>
      <c r="C21" s="734"/>
      <c r="D21" s="734"/>
      <c r="E21" s="734"/>
      <c r="F21" s="734"/>
      <c r="G21" s="734"/>
      <c r="H21" s="734"/>
      <c r="I21" s="734"/>
      <c r="J21" s="734"/>
      <c r="L21" s="389"/>
      <c r="M21" s="389"/>
      <c r="N21" s="389"/>
      <c r="O21" s="389"/>
      <c r="P21" s="389"/>
      <c r="Q21" s="389"/>
      <c r="R21" s="389"/>
      <c r="S21" s="389"/>
      <c r="T21" s="389"/>
      <c r="U21" s="389"/>
      <c r="V21" s="389"/>
      <c r="W21" s="389"/>
      <c r="X21" s="389"/>
      <c r="Y21" s="389"/>
      <c r="Z21" s="389"/>
      <c r="AA21" s="389"/>
      <c r="AB21" s="389"/>
      <c r="AC21" s="389"/>
      <c r="AD21" s="389"/>
      <c r="AE21" s="389"/>
    </row>
    <row r="22" spans="1:31" s="57" customFormat="1" ht="15.75" customHeight="1">
      <c r="A22" s="62"/>
      <c r="B22" s="56" t="s">
        <v>489</v>
      </c>
      <c r="L22" s="442"/>
      <c r="M22" s="442"/>
      <c r="N22" s="442"/>
      <c r="O22" s="442"/>
      <c r="P22" s="442"/>
      <c r="Q22" s="442"/>
      <c r="R22" s="442"/>
      <c r="S22" s="442"/>
      <c r="T22" s="442"/>
      <c r="U22" s="442"/>
      <c r="V22" s="442"/>
      <c r="W22" s="442"/>
      <c r="X22" s="442"/>
      <c r="Y22" s="442"/>
      <c r="Z22" s="442"/>
      <c r="AA22" s="442"/>
      <c r="AB22" s="442"/>
      <c r="AC22" s="442"/>
      <c r="AD22" s="442"/>
      <c r="AE22" s="442"/>
    </row>
    <row r="23" spans="1:31" s="57" customFormat="1" ht="18.75" customHeight="1">
      <c r="A23" s="62"/>
      <c r="B23" s="735">
        <f>IF(Accueil!F23="","",Accueil!F23)</f>
      </c>
      <c r="C23" s="736"/>
      <c r="D23" s="736"/>
      <c r="E23" s="736"/>
      <c r="F23" s="736"/>
      <c r="G23" s="736"/>
      <c r="H23" s="736"/>
      <c r="I23" s="736"/>
      <c r="J23" s="737"/>
      <c r="K23" s="67"/>
      <c r="L23" s="443"/>
      <c r="M23" s="442"/>
      <c r="N23" s="442"/>
      <c r="O23" s="442"/>
      <c r="P23" s="442"/>
      <c r="Q23" s="442"/>
      <c r="R23" s="442"/>
      <c r="S23" s="442"/>
      <c r="T23" s="442"/>
      <c r="U23" s="442"/>
      <c r="V23" s="442"/>
      <c r="W23" s="442"/>
      <c r="X23" s="442"/>
      <c r="Y23" s="442"/>
      <c r="Z23" s="442"/>
      <c r="AA23" s="442"/>
      <c r="AB23" s="442"/>
      <c r="AC23" s="442"/>
      <c r="AD23" s="442"/>
      <c r="AE23" s="442"/>
    </row>
    <row r="24" spans="1:31" s="57" customFormat="1" ht="9.75" customHeight="1">
      <c r="A24" s="62"/>
      <c r="B24" s="67"/>
      <c r="C24" s="67"/>
      <c r="D24" s="67"/>
      <c r="E24" s="67"/>
      <c r="F24" s="67"/>
      <c r="G24" s="67"/>
      <c r="H24" s="67"/>
      <c r="I24" s="67"/>
      <c r="J24" s="67"/>
      <c r="K24" s="67"/>
      <c r="L24" s="443"/>
      <c r="M24" s="442"/>
      <c r="N24" s="442"/>
      <c r="O24" s="442"/>
      <c r="P24" s="442"/>
      <c r="Q24" s="442"/>
      <c r="R24" s="442"/>
      <c r="S24" s="442"/>
      <c r="T24" s="442"/>
      <c r="U24" s="442"/>
      <c r="V24" s="442"/>
      <c r="W24" s="442"/>
      <c r="X24" s="442"/>
      <c r="Y24" s="442"/>
      <c r="Z24" s="442"/>
      <c r="AA24" s="442"/>
      <c r="AB24" s="442"/>
      <c r="AC24" s="442"/>
      <c r="AD24" s="442"/>
      <c r="AE24" s="442"/>
    </row>
    <row r="25" spans="1:31" s="55" customFormat="1" ht="30" customHeight="1">
      <c r="A25" s="58"/>
      <c r="B25" s="738" t="s">
        <v>791</v>
      </c>
      <c r="C25" s="738"/>
      <c r="D25" s="738"/>
      <c r="E25" s="738"/>
      <c r="F25" s="738"/>
      <c r="G25" s="738"/>
      <c r="H25" s="738"/>
      <c r="I25" s="738"/>
      <c r="J25" s="738"/>
      <c r="L25" s="389"/>
      <c r="M25" s="389"/>
      <c r="N25" s="389"/>
      <c r="O25" s="389"/>
      <c r="P25" s="389"/>
      <c r="Q25" s="389"/>
      <c r="R25" s="389"/>
      <c r="S25" s="389"/>
      <c r="T25" s="389"/>
      <c r="U25" s="389"/>
      <c r="V25" s="389"/>
      <c r="W25" s="389"/>
      <c r="X25" s="389"/>
      <c r="Y25" s="389"/>
      <c r="Z25" s="389"/>
      <c r="AA25" s="389"/>
      <c r="AB25" s="389"/>
      <c r="AC25" s="389"/>
      <c r="AD25" s="389"/>
      <c r="AE25" s="389"/>
    </row>
    <row r="26" spans="1:31" s="57" customFormat="1" ht="19.5" customHeight="1">
      <c r="A26" s="62"/>
      <c r="D26" s="30" t="s">
        <v>491</v>
      </c>
      <c r="F26" s="30" t="s">
        <v>492</v>
      </c>
      <c r="G26" s="66"/>
      <c r="H26" s="74" t="s">
        <v>490</v>
      </c>
      <c r="I26" s="62"/>
      <c r="K26" s="62"/>
      <c r="L26" s="442"/>
      <c r="M26" s="442"/>
      <c r="N26" s="442"/>
      <c r="O26" s="442"/>
      <c r="P26" s="442"/>
      <c r="Q26" s="442"/>
      <c r="R26" s="442"/>
      <c r="S26" s="442"/>
      <c r="T26" s="442"/>
      <c r="U26" s="442"/>
      <c r="V26" s="442"/>
      <c r="W26" s="442"/>
      <c r="X26" s="442"/>
      <c r="Y26" s="442"/>
      <c r="Z26" s="442"/>
      <c r="AA26" s="442"/>
      <c r="AB26" s="442"/>
      <c r="AC26" s="442"/>
      <c r="AD26" s="442"/>
      <c r="AE26" s="442"/>
    </row>
    <row r="27" spans="1:31" s="57" customFormat="1" ht="19.5" customHeight="1">
      <c r="A27" s="62"/>
      <c r="B27" s="76"/>
      <c r="D27" s="258"/>
      <c r="F27" s="258"/>
      <c r="G27" s="77"/>
      <c r="H27" s="656"/>
      <c r="K27" s="62"/>
      <c r="L27" s="442"/>
      <c r="M27" s="442"/>
      <c r="N27" s="442"/>
      <c r="O27" s="442"/>
      <c r="P27" s="442"/>
      <c r="Q27" s="442"/>
      <c r="R27" s="442"/>
      <c r="S27" s="442"/>
      <c r="T27" s="442"/>
      <c r="U27" s="442"/>
      <c r="V27" s="442"/>
      <c r="W27" s="442"/>
      <c r="X27" s="442"/>
      <c r="Y27" s="442"/>
      <c r="Z27" s="442"/>
      <c r="AA27" s="442"/>
      <c r="AB27" s="442"/>
      <c r="AC27" s="442"/>
      <c r="AD27" s="442"/>
      <c r="AE27" s="442"/>
    </row>
    <row r="28" spans="1:31" s="57" customFormat="1" ht="9.75" customHeight="1">
      <c r="A28" s="62"/>
      <c r="B28" s="76"/>
      <c r="C28" s="30"/>
      <c r="D28" s="539"/>
      <c r="H28" s="539"/>
      <c r="I28" s="30"/>
      <c r="K28" s="62"/>
      <c r="L28" s="442"/>
      <c r="M28" s="442"/>
      <c r="N28" s="442"/>
      <c r="O28" s="442"/>
      <c r="P28" s="442"/>
      <c r="Q28" s="442"/>
      <c r="R28" s="442"/>
      <c r="S28" s="442"/>
      <c r="T28" s="442"/>
      <c r="U28" s="442"/>
      <c r="V28" s="442"/>
      <c r="W28" s="442"/>
      <c r="X28" s="442"/>
      <c r="Y28" s="442"/>
      <c r="Z28" s="442"/>
      <c r="AA28" s="442"/>
      <c r="AB28" s="442"/>
      <c r="AC28" s="442"/>
      <c r="AD28" s="442"/>
      <c r="AE28" s="442"/>
    </row>
    <row r="29" spans="1:31" s="57" customFormat="1" ht="19.5" customHeight="1">
      <c r="A29" s="62"/>
      <c r="B29" s="740" t="s">
        <v>493</v>
      </c>
      <c r="C29" s="740"/>
      <c r="D29" s="740"/>
      <c r="E29" s="740"/>
      <c r="F29" s="740"/>
      <c r="G29" s="740"/>
      <c r="H29" s="740"/>
      <c r="I29" s="740"/>
      <c r="J29" s="740"/>
      <c r="L29" s="442"/>
      <c r="M29" s="442"/>
      <c r="N29" s="442"/>
      <c r="O29" s="442"/>
      <c r="P29" s="442"/>
      <c r="Q29" s="442"/>
      <c r="R29" s="442"/>
      <c r="S29" s="442"/>
      <c r="T29" s="442"/>
      <c r="U29" s="442"/>
      <c r="V29" s="442"/>
      <c r="W29" s="442"/>
      <c r="X29" s="442"/>
      <c r="Y29" s="442"/>
      <c r="Z29" s="442"/>
      <c r="AA29" s="442"/>
      <c r="AB29" s="442"/>
      <c r="AC29" s="442"/>
      <c r="AD29" s="442"/>
      <c r="AE29" s="442"/>
    </row>
    <row r="30" spans="1:31" s="57" customFormat="1" ht="10.5" customHeight="1">
      <c r="A30" s="62"/>
      <c r="B30" s="78"/>
      <c r="C30" s="540"/>
      <c r="D30" s="540"/>
      <c r="E30" s="540"/>
      <c r="F30" s="540"/>
      <c r="G30" s="540"/>
      <c r="H30" s="540"/>
      <c r="I30" s="540"/>
      <c r="J30" s="540"/>
      <c r="L30" s="442"/>
      <c r="M30" s="442"/>
      <c r="N30" s="442"/>
      <c r="O30" s="442"/>
      <c r="P30" s="442"/>
      <c r="Q30" s="442"/>
      <c r="R30" s="442"/>
      <c r="S30" s="442"/>
      <c r="T30" s="442"/>
      <c r="U30" s="442"/>
      <c r="V30" s="442"/>
      <c r="W30" s="442"/>
      <c r="X30" s="442"/>
      <c r="Y30" s="442"/>
      <c r="Z30" s="442"/>
      <c r="AA30" s="442"/>
      <c r="AB30" s="442"/>
      <c r="AC30" s="442"/>
      <c r="AD30" s="442"/>
      <c r="AE30" s="442"/>
    </row>
    <row r="31" spans="1:31" s="55" customFormat="1" ht="19.5" customHeight="1">
      <c r="A31" s="58"/>
      <c r="B31" s="79" t="s">
        <v>494</v>
      </c>
      <c r="H31" s="655"/>
      <c r="I31" s="541"/>
      <c r="J31" s="541"/>
      <c r="L31" s="389"/>
      <c r="M31" s="389"/>
      <c r="N31" s="389"/>
      <c r="O31" s="389"/>
      <c r="P31" s="389"/>
      <c r="Q31" s="389"/>
      <c r="R31" s="389"/>
      <c r="S31" s="389"/>
      <c r="T31" s="389"/>
      <c r="U31" s="389"/>
      <c r="V31" s="389"/>
      <c r="W31" s="389"/>
      <c r="X31" s="389"/>
      <c r="Y31" s="389"/>
      <c r="Z31" s="389"/>
      <c r="AA31" s="389"/>
      <c r="AB31" s="389"/>
      <c r="AC31" s="389"/>
      <c r="AD31" s="389"/>
      <c r="AE31" s="389"/>
    </row>
    <row r="32" spans="1:31" s="55" customFormat="1" ht="18.75" customHeight="1">
      <c r="A32" s="58"/>
      <c r="B32" s="80" t="s">
        <v>495</v>
      </c>
      <c r="L32" s="389"/>
      <c r="M32" s="389"/>
      <c r="N32" s="389"/>
      <c r="O32" s="389"/>
      <c r="P32" s="389"/>
      <c r="Q32" s="389"/>
      <c r="R32" s="389"/>
      <c r="S32" s="389"/>
      <c r="T32" s="389"/>
      <c r="U32" s="389"/>
      <c r="V32" s="389"/>
      <c r="W32" s="389"/>
      <c r="X32" s="389"/>
      <c r="Y32" s="389"/>
      <c r="Z32" s="389"/>
      <c r="AA32" s="389"/>
      <c r="AB32" s="389"/>
      <c r="AC32" s="389"/>
      <c r="AD32" s="389"/>
      <c r="AE32" s="389"/>
    </row>
    <row r="33" spans="1:31" s="55" customFormat="1" ht="9" customHeight="1">
      <c r="A33" s="58"/>
      <c r="B33" s="80"/>
      <c r="L33" s="389"/>
      <c r="M33" s="389"/>
      <c r="N33" s="389"/>
      <c r="O33" s="389"/>
      <c r="P33" s="389"/>
      <c r="Q33" s="389"/>
      <c r="R33" s="389"/>
      <c r="S33" s="389"/>
      <c r="T33" s="389"/>
      <c r="U33" s="389"/>
      <c r="V33" s="389"/>
      <c r="W33" s="389"/>
      <c r="X33" s="389"/>
      <c r="Y33" s="389"/>
      <c r="Z33" s="389"/>
      <c r="AA33" s="389"/>
      <c r="AB33" s="389"/>
      <c r="AC33" s="389"/>
      <c r="AD33" s="389"/>
      <c r="AE33" s="389"/>
    </row>
    <row r="34" spans="1:31" s="55" customFormat="1" ht="18.75" customHeight="1">
      <c r="A34" s="58"/>
      <c r="B34" s="82" t="s">
        <v>756</v>
      </c>
      <c r="H34" s="655"/>
      <c r="L34" s="389"/>
      <c r="M34" s="389"/>
      <c r="N34" s="389"/>
      <c r="O34" s="389"/>
      <c r="P34" s="389"/>
      <c r="Q34" s="389"/>
      <c r="R34" s="389"/>
      <c r="S34" s="389"/>
      <c r="T34" s="389"/>
      <c r="U34" s="389"/>
      <c r="V34" s="389"/>
      <c r="W34" s="389"/>
      <c r="X34" s="389"/>
      <c r="Y34" s="389"/>
      <c r="Z34" s="389"/>
      <c r="AA34" s="389"/>
      <c r="AB34" s="389"/>
      <c r="AC34" s="389"/>
      <c r="AD34" s="389"/>
      <c r="AE34" s="389"/>
    </row>
    <row r="35" spans="1:31" s="55" customFormat="1" ht="18.75" customHeight="1">
      <c r="A35" s="58"/>
      <c r="B35" s="80" t="s">
        <v>757</v>
      </c>
      <c r="L35" s="389"/>
      <c r="M35" s="389"/>
      <c r="N35" s="389"/>
      <c r="O35" s="389"/>
      <c r="P35" s="389"/>
      <c r="Q35" s="389"/>
      <c r="R35" s="389"/>
      <c r="S35" s="389"/>
      <c r="T35" s="389"/>
      <c r="U35" s="389"/>
      <c r="V35" s="389"/>
      <c r="W35" s="389"/>
      <c r="X35" s="389"/>
      <c r="Y35" s="389"/>
      <c r="Z35" s="389"/>
      <c r="AA35" s="389"/>
      <c r="AB35" s="389"/>
      <c r="AC35" s="389"/>
      <c r="AD35" s="389"/>
      <c r="AE35" s="389"/>
    </row>
    <row r="36" spans="1:31" s="55" customFormat="1" ht="9" customHeight="1">
      <c r="A36" s="58"/>
      <c r="G36" s="81"/>
      <c r="H36" s="58"/>
      <c r="I36" s="58"/>
      <c r="J36" s="58"/>
      <c r="K36" s="58"/>
      <c r="L36" s="389"/>
      <c r="M36" s="389"/>
      <c r="N36" s="389"/>
      <c r="O36" s="389"/>
      <c r="P36" s="389"/>
      <c r="Q36" s="389"/>
      <c r="R36" s="389"/>
      <c r="S36" s="389"/>
      <c r="T36" s="389"/>
      <c r="U36" s="389"/>
      <c r="V36" s="389"/>
      <c r="W36" s="389"/>
      <c r="X36" s="389"/>
      <c r="Y36" s="389"/>
      <c r="Z36" s="389"/>
      <c r="AA36" s="389"/>
      <c r="AB36" s="389"/>
      <c r="AC36" s="389"/>
      <c r="AD36" s="389"/>
      <c r="AE36" s="389"/>
    </row>
    <row r="37" spans="1:31" s="55" customFormat="1" ht="19.5" customHeight="1">
      <c r="A37" s="58"/>
      <c r="B37" s="79" t="s">
        <v>496</v>
      </c>
      <c r="H37" s="727"/>
      <c r="I37" s="728"/>
      <c r="K37" s="541"/>
      <c r="L37" s="389"/>
      <c r="M37" s="389"/>
      <c r="N37" s="389"/>
      <c r="O37" s="389"/>
      <c r="P37" s="389"/>
      <c r="Q37" s="389"/>
      <c r="R37" s="389"/>
      <c r="S37" s="389"/>
      <c r="T37" s="389"/>
      <c r="U37" s="389"/>
      <c r="V37" s="389"/>
      <c r="W37" s="389"/>
      <c r="X37" s="389"/>
      <c r="Y37" s="389"/>
      <c r="Z37" s="389"/>
      <c r="AA37" s="389"/>
      <c r="AB37" s="389"/>
      <c r="AC37" s="389"/>
      <c r="AD37" s="389"/>
      <c r="AE37" s="389"/>
    </row>
    <row r="38" spans="1:31" s="55" customFormat="1" ht="6" customHeight="1">
      <c r="A38" s="58"/>
      <c r="B38" s="79"/>
      <c r="H38" s="542"/>
      <c r="I38" s="542"/>
      <c r="K38" s="541"/>
      <c r="L38" s="389"/>
      <c r="M38" s="389"/>
      <c r="N38" s="389"/>
      <c r="O38" s="389"/>
      <c r="P38" s="389"/>
      <c r="Q38" s="389"/>
      <c r="R38" s="389"/>
      <c r="S38" s="389"/>
      <c r="T38" s="389"/>
      <c r="U38" s="389"/>
      <c r="V38" s="389"/>
      <c r="W38" s="389"/>
      <c r="X38" s="389"/>
      <c r="Y38" s="389"/>
      <c r="Z38" s="389"/>
      <c r="AA38" s="389"/>
      <c r="AB38" s="389"/>
      <c r="AC38" s="389"/>
      <c r="AD38" s="389"/>
      <c r="AE38" s="389"/>
    </row>
    <row r="39" spans="1:31" s="55" customFormat="1" ht="19.5" customHeight="1">
      <c r="A39" s="58"/>
      <c r="B39" s="79"/>
      <c r="C39" s="128" t="s">
        <v>758</v>
      </c>
      <c r="H39" s="727"/>
      <c r="I39" s="728"/>
      <c r="K39" s="541"/>
      <c r="L39" s="389"/>
      <c r="M39" s="389"/>
      <c r="N39" s="389"/>
      <c r="O39" s="389"/>
      <c r="P39" s="389"/>
      <c r="Q39" s="389"/>
      <c r="R39" s="389"/>
      <c r="S39" s="389"/>
      <c r="T39" s="389"/>
      <c r="U39" s="389"/>
      <c r="V39" s="389"/>
      <c r="W39" s="389"/>
      <c r="X39" s="389"/>
      <c r="Y39" s="389"/>
      <c r="Z39" s="389"/>
      <c r="AA39" s="389"/>
      <c r="AB39" s="389"/>
      <c r="AC39" s="389"/>
      <c r="AD39" s="389"/>
      <c r="AE39" s="389"/>
    </row>
    <row r="40" spans="1:31" s="55" customFormat="1" ht="9.75" customHeight="1">
      <c r="A40" s="58"/>
      <c r="B40" s="82"/>
      <c r="F40" s="541"/>
      <c r="G40" s="541"/>
      <c r="H40" s="83"/>
      <c r="I40" s="83"/>
      <c r="K40" s="541"/>
      <c r="L40" s="543"/>
      <c r="M40" s="389"/>
      <c r="N40" s="389"/>
      <c r="O40" s="389"/>
      <c r="P40" s="389"/>
      <c r="Q40" s="389"/>
      <c r="R40" s="389"/>
      <c r="S40" s="389"/>
      <c r="T40" s="389"/>
      <c r="U40" s="389"/>
      <c r="V40" s="389"/>
      <c r="W40" s="389"/>
      <c r="X40" s="389"/>
      <c r="Y40" s="389"/>
      <c r="Z40" s="389"/>
      <c r="AA40" s="389"/>
      <c r="AB40" s="389"/>
      <c r="AC40" s="389"/>
      <c r="AD40" s="389"/>
      <c r="AE40" s="389"/>
    </row>
    <row r="41" spans="1:31" s="55" customFormat="1" ht="19.5" customHeight="1">
      <c r="A41" s="58"/>
      <c r="B41" s="56" t="s">
        <v>497</v>
      </c>
      <c r="H41" s="727"/>
      <c r="I41" s="728"/>
      <c r="K41" s="544"/>
      <c r="L41" s="545"/>
      <c r="M41" s="543"/>
      <c r="N41" s="389"/>
      <c r="O41" s="389"/>
      <c r="P41" s="389"/>
      <c r="Q41" s="389"/>
      <c r="R41" s="389"/>
      <c r="S41" s="389"/>
      <c r="T41" s="389"/>
      <c r="U41" s="389"/>
      <c r="V41" s="389"/>
      <c r="W41" s="389"/>
      <c r="X41" s="389"/>
      <c r="Y41" s="389"/>
      <c r="Z41" s="389"/>
      <c r="AA41" s="389"/>
      <c r="AB41" s="389"/>
      <c r="AC41" s="389"/>
      <c r="AD41" s="389"/>
      <c r="AE41" s="389"/>
    </row>
    <row r="42" spans="1:31" s="55" customFormat="1" ht="10.5" customHeight="1">
      <c r="A42" s="58"/>
      <c r="B42" s="64"/>
      <c r="F42" s="58"/>
      <c r="G42" s="58"/>
      <c r="H42" s="84"/>
      <c r="I42" s="83"/>
      <c r="K42" s="58"/>
      <c r="L42" s="389"/>
      <c r="M42" s="389"/>
      <c r="N42" s="389"/>
      <c r="O42" s="389"/>
      <c r="P42" s="389"/>
      <c r="Q42" s="389"/>
      <c r="R42" s="389"/>
      <c r="S42" s="389"/>
      <c r="T42" s="389"/>
      <c r="U42" s="389"/>
      <c r="V42" s="389"/>
      <c r="W42" s="389"/>
      <c r="X42" s="389"/>
      <c r="Y42" s="389"/>
      <c r="Z42" s="389"/>
      <c r="AA42" s="389"/>
      <c r="AB42" s="389"/>
      <c r="AC42" s="389"/>
      <c r="AD42" s="389"/>
      <c r="AE42" s="389"/>
    </row>
    <row r="43" spans="1:31" s="55" customFormat="1" ht="27.75" customHeight="1">
      <c r="A43" s="58"/>
      <c r="B43" s="732" t="s">
        <v>759</v>
      </c>
      <c r="C43" s="732"/>
      <c r="D43" s="732"/>
      <c r="E43" s="732"/>
      <c r="F43" s="732"/>
      <c r="G43" s="732"/>
      <c r="H43" s="730"/>
      <c r="I43" s="731"/>
      <c r="K43" s="541"/>
      <c r="L43" s="543"/>
      <c r="M43" s="389"/>
      <c r="N43" s="389"/>
      <c r="O43" s="389"/>
      <c r="P43" s="389"/>
      <c r="Q43" s="389"/>
      <c r="R43" s="389"/>
      <c r="S43" s="389"/>
      <c r="T43" s="389"/>
      <c r="U43" s="389"/>
      <c r="V43" s="389"/>
      <c r="W43" s="389"/>
      <c r="X43" s="389"/>
      <c r="Y43" s="389"/>
      <c r="Z43" s="389"/>
      <c r="AA43" s="389"/>
      <c r="AB43" s="389"/>
      <c r="AC43" s="389"/>
      <c r="AD43" s="389"/>
      <c r="AE43" s="389"/>
    </row>
    <row r="44" spans="1:31" s="55" customFormat="1" ht="5.25" customHeight="1">
      <c r="A44" s="58"/>
      <c r="B44" s="85"/>
      <c r="H44" s="546"/>
      <c r="I44" s="546"/>
      <c r="K44" s="541"/>
      <c r="L44" s="543"/>
      <c r="M44" s="389"/>
      <c r="N44" s="389"/>
      <c r="O44" s="389"/>
      <c r="P44" s="389"/>
      <c r="Q44" s="389"/>
      <c r="R44" s="389"/>
      <c r="S44" s="389"/>
      <c r="T44" s="389"/>
      <c r="U44" s="389"/>
      <c r="V44" s="389"/>
      <c r="W44" s="389"/>
      <c r="X44" s="389"/>
      <c r="Y44" s="389"/>
      <c r="Z44" s="389"/>
      <c r="AA44" s="389"/>
      <c r="AB44" s="389"/>
      <c r="AC44" s="389"/>
      <c r="AD44" s="389"/>
      <c r="AE44" s="389"/>
    </row>
    <row r="45" spans="1:31" s="55" customFormat="1" ht="16.5" customHeight="1">
      <c r="A45" s="58"/>
      <c r="B45" s="80" t="s">
        <v>790</v>
      </c>
      <c r="H45" s="547"/>
      <c r="I45" s="547"/>
      <c r="K45" s="541"/>
      <c r="L45" s="543"/>
      <c r="M45" s="389"/>
      <c r="N45" s="389"/>
      <c r="O45" s="389"/>
      <c r="P45" s="389"/>
      <c r="Q45" s="389"/>
      <c r="R45" s="389"/>
      <c r="S45" s="389"/>
      <c r="T45" s="389"/>
      <c r="U45" s="389"/>
      <c r="V45" s="389"/>
      <c r="W45" s="389"/>
      <c r="X45" s="389"/>
      <c r="Y45" s="389"/>
      <c r="Z45" s="389"/>
      <c r="AA45" s="389"/>
      <c r="AB45" s="389"/>
      <c r="AC45" s="389"/>
      <c r="AD45" s="389"/>
      <c r="AE45" s="389"/>
    </row>
    <row r="46" spans="1:31" s="55" customFormat="1" ht="5.25" customHeight="1">
      <c r="A46" s="58"/>
      <c r="G46" s="58"/>
      <c r="H46" s="58"/>
      <c r="I46" s="86"/>
      <c r="J46" s="58"/>
      <c r="K46" s="58"/>
      <c r="L46" s="444"/>
      <c r="M46" s="389"/>
      <c r="N46" s="389"/>
      <c r="O46" s="389"/>
      <c r="P46" s="389"/>
      <c r="Q46" s="389"/>
      <c r="R46" s="389"/>
      <c r="S46" s="389"/>
      <c r="T46" s="389"/>
      <c r="U46" s="389"/>
      <c r="V46" s="389"/>
      <c r="W46" s="389"/>
      <c r="X46" s="389"/>
      <c r="Y46" s="389"/>
      <c r="Z46" s="389"/>
      <c r="AA46" s="389"/>
      <c r="AB46" s="389"/>
      <c r="AC46" s="389"/>
      <c r="AD46" s="389"/>
      <c r="AE46" s="389"/>
    </row>
    <row r="47" spans="1:31" s="55" customFormat="1" ht="39.75" customHeight="1">
      <c r="A47" s="58"/>
      <c r="B47" s="729" t="s">
        <v>498</v>
      </c>
      <c r="C47" s="729"/>
      <c r="D47" s="729"/>
      <c r="E47" s="729"/>
      <c r="F47" s="729"/>
      <c r="G47" s="729"/>
      <c r="H47" s="729"/>
      <c r="I47" s="729"/>
      <c r="J47" s="729"/>
      <c r="K47" s="548"/>
      <c r="L47" s="457"/>
      <c r="M47" s="389"/>
      <c r="N47" s="389"/>
      <c r="O47" s="389"/>
      <c r="P47" s="389"/>
      <c r="Q47" s="389"/>
      <c r="R47" s="389"/>
      <c r="S47" s="389"/>
      <c r="T47" s="389"/>
      <c r="U47" s="389"/>
      <c r="V47" s="389"/>
      <c r="W47" s="389"/>
      <c r="X47" s="389"/>
      <c r="Y47" s="389"/>
      <c r="Z47" s="389"/>
      <c r="AA47" s="389"/>
      <c r="AB47" s="389"/>
      <c r="AC47" s="389"/>
      <c r="AD47" s="389"/>
      <c r="AE47" s="389"/>
    </row>
    <row r="48" spans="1:31" s="55" customFormat="1" ht="88.5" customHeight="1">
      <c r="A48" s="58"/>
      <c r="B48" s="259"/>
      <c r="C48" s="259"/>
      <c r="D48" s="259"/>
      <c r="E48" s="259"/>
      <c r="F48" s="259"/>
      <c r="G48" s="259"/>
      <c r="H48" s="259"/>
      <c r="I48" s="259"/>
      <c r="J48" s="259"/>
      <c r="K48" s="548"/>
      <c r="L48" s="457"/>
      <c r="M48" s="389"/>
      <c r="N48" s="389"/>
      <c r="O48" s="389"/>
      <c r="P48" s="389"/>
      <c r="Q48" s="389"/>
      <c r="R48" s="389"/>
      <c r="S48" s="389"/>
      <c r="T48" s="389"/>
      <c r="U48" s="389"/>
      <c r="V48" s="389"/>
      <c r="W48" s="389"/>
      <c r="X48" s="389"/>
      <c r="Y48" s="389"/>
      <c r="Z48" s="389"/>
      <c r="AA48" s="389"/>
      <c r="AB48" s="389"/>
      <c r="AC48" s="389"/>
      <c r="AD48" s="389"/>
      <c r="AE48" s="389"/>
    </row>
    <row r="49" spans="1:31" s="55" customFormat="1" ht="21.75" customHeight="1">
      <c r="A49" s="36"/>
      <c r="B49" s="685" t="str">
        <f>configuration!B1&amp;" - "&amp;Accueil!$F$19&amp;" "&amp;"/"&amp;" "&amp;Accueil!$F$23</f>
        <v>2018 -  / </v>
      </c>
      <c r="C49" s="685"/>
      <c r="D49" s="685"/>
      <c r="E49" s="685"/>
      <c r="F49" s="685"/>
      <c r="G49" s="686" t="s">
        <v>865</v>
      </c>
      <c r="H49" s="686"/>
      <c r="I49" s="686"/>
      <c r="J49" s="686"/>
      <c r="K49" s="36"/>
      <c r="L49" s="457"/>
      <c r="M49" s="389"/>
      <c r="N49" s="389"/>
      <c r="O49" s="389"/>
      <c r="P49" s="389"/>
      <c r="Q49" s="389"/>
      <c r="R49" s="389"/>
      <c r="S49" s="389"/>
      <c r="T49" s="389"/>
      <c r="U49" s="389"/>
      <c r="V49" s="389"/>
      <c r="W49" s="389"/>
      <c r="X49" s="389"/>
      <c r="Y49" s="389"/>
      <c r="Z49" s="389"/>
      <c r="AA49" s="389"/>
      <c r="AB49" s="389"/>
      <c r="AC49" s="389"/>
      <c r="AD49" s="389"/>
      <c r="AE49" s="389"/>
    </row>
    <row r="50" s="445" customFormat="1" ht="30" customHeight="1">
      <c r="L50" s="436"/>
    </row>
    <row r="51" s="445" customFormat="1" ht="30" customHeight="1">
      <c r="L51" s="436"/>
    </row>
    <row r="52" s="445" customFormat="1" ht="30" customHeight="1">
      <c r="L52" s="436"/>
    </row>
    <row r="53" s="445" customFormat="1" ht="30" customHeight="1">
      <c r="L53" s="436"/>
    </row>
    <row r="54" s="445" customFormat="1" ht="30" customHeight="1">
      <c r="L54" s="436"/>
    </row>
    <row r="55" s="445" customFormat="1" ht="30" customHeight="1">
      <c r="L55" s="436"/>
    </row>
    <row r="56" s="445" customFormat="1" ht="30" customHeight="1">
      <c r="L56" s="436"/>
    </row>
    <row r="57" s="445" customFormat="1" ht="30" customHeight="1">
      <c r="L57" s="436"/>
    </row>
    <row r="58" s="445" customFormat="1" ht="30" customHeight="1">
      <c r="L58" s="436"/>
    </row>
    <row r="59" s="445" customFormat="1" ht="30" customHeight="1">
      <c r="L59" s="436"/>
    </row>
    <row r="60" s="445" customFormat="1" ht="30" customHeight="1">
      <c r="L60" s="436"/>
    </row>
    <row r="61" s="445" customFormat="1" ht="30" customHeight="1">
      <c r="L61" s="436"/>
    </row>
    <row r="62" s="445" customFormat="1" ht="30" customHeight="1">
      <c r="L62" s="436"/>
    </row>
    <row r="63" s="445" customFormat="1" ht="30" customHeight="1">
      <c r="L63" s="436"/>
    </row>
    <row r="64" s="445" customFormat="1" ht="30" customHeight="1">
      <c r="L64" s="436"/>
    </row>
    <row r="65" s="445" customFormat="1" ht="30" customHeight="1">
      <c r="L65" s="436"/>
    </row>
    <row r="66" s="445" customFormat="1" ht="30" customHeight="1">
      <c r="L66" s="436"/>
    </row>
    <row r="67" s="445" customFormat="1" ht="30" customHeight="1">
      <c r="L67" s="436"/>
    </row>
    <row r="68" s="445" customFormat="1" ht="30" customHeight="1">
      <c r="L68" s="436"/>
    </row>
    <row r="69" s="445" customFormat="1" ht="30" customHeight="1">
      <c r="L69" s="436"/>
    </row>
    <row r="70" s="445" customFormat="1" ht="30" customHeight="1">
      <c r="L70" s="436"/>
    </row>
    <row r="71" s="445" customFormat="1" ht="30" customHeight="1">
      <c r="L71" s="436"/>
    </row>
    <row r="72" s="445" customFormat="1" ht="30" customHeight="1">
      <c r="L72" s="436"/>
    </row>
    <row r="73" s="445" customFormat="1" ht="30" customHeight="1">
      <c r="L73" s="436"/>
    </row>
    <row r="74" s="445" customFormat="1" ht="30" customHeight="1">
      <c r="L74" s="436"/>
    </row>
    <row r="75" s="445" customFormat="1" ht="30" customHeight="1">
      <c r="L75" s="436"/>
    </row>
    <row r="76" s="445" customFormat="1" ht="30" customHeight="1">
      <c r="L76" s="436"/>
    </row>
    <row r="77" s="445" customFormat="1" ht="30" customHeight="1">
      <c r="L77" s="436"/>
    </row>
    <row r="78" s="445" customFormat="1" ht="30" customHeight="1">
      <c r="L78" s="436"/>
    </row>
    <row r="79" s="445" customFormat="1" ht="30" customHeight="1">
      <c r="L79" s="436"/>
    </row>
    <row r="80" s="445" customFormat="1" ht="30" customHeight="1">
      <c r="L80" s="436"/>
    </row>
    <row r="81" s="445" customFormat="1" ht="30" customHeight="1">
      <c r="L81" s="436"/>
    </row>
    <row r="82" s="445" customFormat="1" ht="30" customHeight="1">
      <c r="L82" s="436"/>
    </row>
    <row r="83" s="445" customFormat="1" ht="30" customHeight="1">
      <c r="L83" s="436"/>
    </row>
    <row r="84" s="445" customFormat="1" ht="30" customHeight="1">
      <c r="L84" s="436"/>
    </row>
    <row r="85" s="445" customFormat="1" ht="30" customHeight="1">
      <c r="L85" s="436"/>
    </row>
    <row r="86" s="445" customFormat="1" ht="30" customHeight="1">
      <c r="L86" s="436"/>
    </row>
    <row r="87" s="445" customFormat="1" ht="30" customHeight="1">
      <c r="L87" s="436"/>
    </row>
    <row r="88" s="445" customFormat="1" ht="30" customHeight="1">
      <c r="L88" s="436"/>
    </row>
    <row r="89" s="445" customFormat="1" ht="30" customHeight="1">
      <c r="L89" s="436"/>
    </row>
    <row r="90" s="445" customFormat="1" ht="30" customHeight="1">
      <c r="L90" s="436"/>
    </row>
    <row r="91" s="445" customFormat="1" ht="30" customHeight="1">
      <c r="L91" s="436"/>
    </row>
    <row r="92" s="445" customFormat="1" ht="30" customHeight="1">
      <c r="L92" s="436"/>
    </row>
    <row r="93" s="445" customFormat="1" ht="30" customHeight="1">
      <c r="L93" s="436"/>
    </row>
    <row r="94" s="445" customFormat="1" ht="30" customHeight="1">
      <c r="L94" s="436"/>
    </row>
    <row r="95" s="445" customFormat="1" ht="30" customHeight="1">
      <c r="L95" s="436"/>
    </row>
    <row r="96" s="445" customFormat="1" ht="30" customHeight="1">
      <c r="L96" s="436"/>
    </row>
    <row r="97" s="445" customFormat="1" ht="30" customHeight="1">
      <c r="L97" s="436"/>
    </row>
    <row r="98" s="445" customFormat="1" ht="30" customHeight="1">
      <c r="L98" s="436"/>
    </row>
    <row r="99" s="445" customFormat="1" ht="30" customHeight="1">
      <c r="L99" s="436"/>
    </row>
    <row r="100" s="445" customFormat="1" ht="30" customHeight="1">
      <c r="L100" s="436"/>
    </row>
    <row r="101" s="445" customFormat="1" ht="30" customHeight="1">
      <c r="L101" s="436"/>
    </row>
    <row r="102" s="445" customFormat="1" ht="30" customHeight="1">
      <c r="L102" s="436"/>
    </row>
    <row r="103" s="445" customFormat="1" ht="30" customHeight="1">
      <c r="L103" s="436"/>
    </row>
    <row r="104" s="445" customFormat="1" ht="30" customHeight="1">
      <c r="L104" s="436"/>
    </row>
    <row r="105" s="445" customFormat="1" ht="30" customHeight="1">
      <c r="L105" s="436"/>
    </row>
    <row r="106" s="445" customFormat="1" ht="30" customHeight="1">
      <c r="L106" s="436"/>
    </row>
    <row r="107" s="445" customFormat="1" ht="30" customHeight="1">
      <c r="L107" s="436"/>
    </row>
    <row r="108" s="445" customFormat="1" ht="30" customHeight="1">
      <c r="L108" s="436"/>
    </row>
    <row r="109" s="445" customFormat="1" ht="30" customHeight="1">
      <c r="L109" s="436"/>
    </row>
    <row r="110" s="445" customFormat="1" ht="30" customHeight="1">
      <c r="L110" s="436"/>
    </row>
    <row r="111" s="445" customFormat="1" ht="30" customHeight="1">
      <c r="L111" s="436"/>
    </row>
    <row r="112" s="445" customFormat="1" ht="30" customHeight="1">
      <c r="L112" s="436"/>
    </row>
    <row r="113" s="445" customFormat="1" ht="30" customHeight="1">
      <c r="L113" s="436"/>
    </row>
    <row r="114" s="445" customFormat="1" ht="30" customHeight="1">
      <c r="L114" s="436"/>
    </row>
    <row r="115" s="445" customFormat="1" ht="30" customHeight="1">
      <c r="L115" s="436"/>
    </row>
    <row r="116" s="445" customFormat="1" ht="30" customHeight="1">
      <c r="L116" s="436"/>
    </row>
    <row r="117" s="445" customFormat="1" ht="30" customHeight="1">
      <c r="L117" s="436"/>
    </row>
    <row r="118" s="445" customFormat="1" ht="30" customHeight="1">
      <c r="L118" s="436"/>
    </row>
    <row r="119" s="445" customFormat="1" ht="30" customHeight="1">
      <c r="L119" s="436"/>
    </row>
    <row r="120" s="445" customFormat="1" ht="30" customHeight="1">
      <c r="L120" s="436"/>
    </row>
    <row r="121" s="445" customFormat="1" ht="30" customHeight="1">
      <c r="L121" s="436"/>
    </row>
    <row r="122" s="445" customFormat="1" ht="30" customHeight="1">
      <c r="L122" s="436"/>
    </row>
    <row r="123" s="445" customFormat="1" ht="30" customHeight="1">
      <c r="L123" s="436"/>
    </row>
    <row r="124" s="445" customFormat="1" ht="30" customHeight="1">
      <c r="L124" s="436"/>
    </row>
    <row r="125" s="445" customFormat="1" ht="30" customHeight="1">
      <c r="L125" s="436"/>
    </row>
    <row r="126" s="445" customFormat="1" ht="30" customHeight="1">
      <c r="L126" s="436"/>
    </row>
    <row r="127" s="445" customFormat="1" ht="30" customHeight="1">
      <c r="L127" s="436"/>
    </row>
    <row r="128" s="445" customFormat="1" ht="30" customHeight="1">
      <c r="L128" s="436"/>
    </row>
    <row r="129" s="445" customFormat="1" ht="30" customHeight="1">
      <c r="L129" s="436"/>
    </row>
    <row r="130" s="445" customFormat="1" ht="30" customHeight="1">
      <c r="L130" s="436"/>
    </row>
    <row r="131" s="445" customFormat="1" ht="30" customHeight="1">
      <c r="L131" s="436"/>
    </row>
    <row r="132" s="445" customFormat="1" ht="30" customHeight="1">
      <c r="L132" s="436"/>
    </row>
    <row r="133" s="445" customFormat="1" ht="30" customHeight="1">
      <c r="L133" s="436"/>
    </row>
    <row r="134" s="445" customFormat="1" ht="30" customHeight="1">
      <c r="L134" s="436"/>
    </row>
    <row r="135" s="445" customFormat="1" ht="30" customHeight="1">
      <c r="L135" s="436"/>
    </row>
    <row r="136" s="445" customFormat="1" ht="30" customHeight="1">
      <c r="L136" s="436"/>
    </row>
    <row r="137" s="445" customFormat="1" ht="30" customHeight="1">
      <c r="L137" s="436"/>
    </row>
    <row r="138" s="445" customFormat="1" ht="30" customHeight="1">
      <c r="L138" s="436"/>
    </row>
    <row r="139" s="445" customFormat="1" ht="30" customHeight="1">
      <c r="L139" s="436"/>
    </row>
    <row r="140" s="445" customFormat="1" ht="30" customHeight="1">
      <c r="L140" s="436"/>
    </row>
    <row r="141" s="445" customFormat="1" ht="30" customHeight="1">
      <c r="L141" s="436"/>
    </row>
    <row r="142" s="445" customFormat="1" ht="30" customHeight="1">
      <c r="L142" s="436"/>
    </row>
    <row r="143" s="445" customFormat="1" ht="30" customHeight="1">
      <c r="L143" s="436"/>
    </row>
    <row r="144" s="445" customFormat="1" ht="30" customHeight="1">
      <c r="L144" s="436"/>
    </row>
    <row r="145" s="445" customFormat="1" ht="30" customHeight="1">
      <c r="L145" s="436"/>
    </row>
    <row r="146" s="445" customFormat="1" ht="30" customHeight="1">
      <c r="L146" s="436"/>
    </row>
    <row r="147" s="445" customFormat="1" ht="30" customHeight="1">
      <c r="L147" s="436"/>
    </row>
    <row r="148" s="445" customFormat="1" ht="30" customHeight="1">
      <c r="L148" s="436"/>
    </row>
    <row r="149" s="445" customFormat="1" ht="30" customHeight="1">
      <c r="L149" s="436"/>
    </row>
    <row r="150" s="445" customFormat="1" ht="30" customHeight="1">
      <c r="L150" s="436"/>
    </row>
  </sheetData>
  <sheetProtection password="CD45" sheet="1" selectLockedCells="1"/>
  <mergeCells count="34">
    <mergeCell ref="A1:K1"/>
    <mergeCell ref="B7:D7"/>
    <mergeCell ref="E7:G7"/>
    <mergeCell ref="H7:J7"/>
    <mergeCell ref="I3:K3"/>
    <mergeCell ref="B49:F49"/>
    <mergeCell ref="G49:J49"/>
    <mergeCell ref="B13:G13"/>
    <mergeCell ref="B15:G15"/>
    <mergeCell ref="D17:J17"/>
    <mergeCell ref="B8:D8"/>
    <mergeCell ref="E8:G8"/>
    <mergeCell ref="H8:J8"/>
    <mergeCell ref="B9:D9"/>
    <mergeCell ref="E9:G9"/>
    <mergeCell ref="H9:J9"/>
    <mergeCell ref="B10:D10"/>
    <mergeCell ref="E10:G10"/>
    <mergeCell ref="H10:J10"/>
    <mergeCell ref="B11:D11"/>
    <mergeCell ref="E11:G11"/>
    <mergeCell ref="H11:J11"/>
    <mergeCell ref="A19:K19"/>
    <mergeCell ref="A21:J21"/>
    <mergeCell ref="B23:J23"/>
    <mergeCell ref="B25:J25"/>
    <mergeCell ref="B17:C17"/>
    <mergeCell ref="B29:J29"/>
    <mergeCell ref="H37:I37"/>
    <mergeCell ref="H41:I41"/>
    <mergeCell ref="B47:J47"/>
    <mergeCell ref="H39:I39"/>
    <mergeCell ref="H43:I43"/>
    <mergeCell ref="B43:G43"/>
  </mergeCells>
  <dataValidations count="1">
    <dataValidation type="list" allowBlank="1" showErrorMessage="1" sqref="H5 H13:H16">
      <formula1>ouinon</formula1>
    </dataValidation>
  </dataValidations>
  <printOptions horizontalCentered="1" verticalCentered="1"/>
  <pageMargins left="0.2362204724409449" right="0.2362204724409449" top="0" bottom="0"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Informaticien</dc:creator>
  <cp:keywords/>
  <dc:description/>
  <cp:lastModifiedBy>califano</cp:lastModifiedBy>
  <cp:lastPrinted>2017-09-22T07:45:33Z</cp:lastPrinted>
  <dcterms:created xsi:type="dcterms:W3CDTF">2016-10-12T10:24:38Z</dcterms:created>
  <dcterms:modified xsi:type="dcterms:W3CDTF">2017-09-26T06:58:30Z</dcterms:modified>
  <cp:category/>
  <cp:version/>
  <cp:contentType/>
  <cp:contentStatus/>
</cp:coreProperties>
</file>